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2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<sst xmlns="http://schemas.openxmlformats.org/spreadsheetml/2006/main" count="365" uniqueCount="207">
  <si>
    <t>方城县2025年度巩固拓展脱贫攻坚成果衔接乡村振兴项目计划表</t>
  </si>
  <si>
    <t>序号</t>
  </si>
  <si>
    <t>项目
性质</t>
  </si>
  <si>
    <t>项目
类别</t>
  </si>
  <si>
    <t>项目名称</t>
  </si>
  <si>
    <t>建设内容</t>
  </si>
  <si>
    <t>补助标准（万元）</t>
  </si>
  <si>
    <t>建设地点</t>
  </si>
  <si>
    <t>投入资金规模（万元）</t>
  </si>
  <si>
    <t>责任单位</t>
  </si>
  <si>
    <t>绩效目标</t>
  </si>
  <si>
    <t>利益联结机制形式</t>
  </si>
  <si>
    <t>备注</t>
  </si>
  <si>
    <t>乡（镇）</t>
  </si>
  <si>
    <t>村</t>
  </si>
  <si>
    <t>合计</t>
  </si>
  <si>
    <t>中央</t>
  </si>
  <si>
    <t>省级</t>
  </si>
  <si>
    <t>市级</t>
  </si>
  <si>
    <t>县级</t>
  </si>
  <si>
    <t>资金合计情况</t>
  </si>
  <si>
    <t>一、乡村建设行动类</t>
  </si>
  <si>
    <t>新建</t>
  </si>
  <si>
    <t>乡村建设行动</t>
  </si>
  <si>
    <t>2025年方城县小史店镇水牛王村道路建设项目</t>
  </si>
  <si>
    <t>新建水牛王村大马岗自然村道路长1592米，宽4.5米，厚0.18米；长104米，宽3.5米，厚0.18米。</t>
  </si>
  <si>
    <t>小史店镇</t>
  </si>
  <si>
    <t>水牛王村</t>
  </si>
  <si>
    <t>小史店镇人民政府</t>
  </si>
  <si>
    <t>1、产出目标：水牛王村大马岗自然村道路长1700米；2、效益目标：方便该村群众生产生活；3、群众满意度：群众满意度≥97%。</t>
  </si>
  <si>
    <t>改善村内环境，提高群众满意度。</t>
  </si>
  <si>
    <t>2025年方城县杨集镇尹庄村荟萃农业示范园工程项目</t>
  </si>
  <si>
    <t>1.新建沥青混凝土路面，长500米，路面宽6米，路基宽9米等配套设施。2.老水泥混凝土路面铺油，全长2700米，其中2250米路面宽6米，450米路面宽3米等配套设施。</t>
  </si>
  <si>
    <t>杨集镇</t>
  </si>
  <si>
    <t>尹庄村</t>
  </si>
  <si>
    <t>交通局</t>
  </si>
  <si>
    <t>改善村内环境，为村内旅游业提供便利。</t>
  </si>
  <si>
    <t>该项目实施后，改善村内环境，为村内旅游业提供便利，增加村集体收入，提高群众满意度，惠及全村及周边农户。</t>
  </si>
  <si>
    <t>2025年方城县杨集镇尹庄村道路建设项目</t>
  </si>
  <si>
    <t>新建水泥混凝土路面，长1370米，路面宽5米，路基宽7米等配套设施。</t>
  </si>
  <si>
    <t>该项目实施后，改善村内环境，增加村集体收入，提高群众满意度。</t>
  </si>
  <si>
    <t>2025年方城县杨集镇尹庄村七峰庵河道治理项目</t>
  </si>
  <si>
    <t>（1）河道上游左岸护河提工程长280米，需投资60万元；（2）河道上游右岸护河提工程长220米，需投资63万元；（3）河道下游河道治理工程长938米，需投资183万元。</t>
  </si>
  <si>
    <t>水利局</t>
  </si>
  <si>
    <t>该项目实施后，改善园区内农业生产条件和综合效益，为园区生产用水提供保障和便利，消除周边区域安全隐患，惠及园区生态建设。</t>
  </si>
  <si>
    <t>2025年方城县杨楼镇道路建设项目</t>
  </si>
  <si>
    <t>1.宋庄至杨庄道路，沥青混凝土路面，长3500米，宽4.5米，厚5cm，预算资金149.63万元；
2.宋庄至杨庄道路两侧培土路肩各2m，挖方2209m3，填方7474m3，预算资金31.68万元；
3.凤瑞村道路，沥青混凝土路面，长1190米，宽4.5米，厚5cm，预算资金50.87万元；
4.宋庄至杨庄道路、凤瑞村道路标线，长9380米，宽15cm，预算资金6.82万元。</t>
  </si>
  <si>
    <t>杨楼镇</t>
  </si>
  <si>
    <t>宋庄村</t>
  </si>
  <si>
    <t>1、产出目标：新建道路长4300米；2、效益目标：方便该村群众生产生活；3、群众满意度：群众满意度≥97%。</t>
  </si>
  <si>
    <t>项目建成后可方便周边10个村2万余名群众出行，同时带动尚洞老龙头、白鹭湾等旅游景点连点成线，推动我镇全域旅游发展。</t>
  </si>
  <si>
    <t>2025年方城县杨楼镇薄店村道路建设项目</t>
  </si>
  <si>
    <t>方城县杨楼镇薄店道路1段，水泥混凝土路面，长850米，宽3.5米，厚18cm，预算资金32.73万元；薄店道路2段，水泥混凝土路面，长650米，宽3.5米，厚18cm，预算资金25.03万元。</t>
  </si>
  <si>
    <t>薄店村</t>
  </si>
  <si>
    <t>1、产出目标：新建道路长1500米；2、效益目标：方便该村群众生产生活；3、群众满意度：群众满意度≥97%。</t>
  </si>
  <si>
    <t>项目建成后可方便周边群众出行，提高群众满意度。。</t>
  </si>
  <si>
    <t>方城县独树镇落庄村至铁炉村道路建设项目</t>
  </si>
  <si>
    <t>新建黄庄村落庄自然村砂石路面长215米，宽3.0米，厚0.18米；白石咀村铁炉自然村到黄庄村落庄自然村混凝土路面，长2665米，宽4.5米，厚0.18米。铁炉自然村混凝土路面长330米，宽3米，厚0.18米。</t>
  </si>
  <si>
    <t>独树镇</t>
  </si>
  <si>
    <t>落庄村</t>
  </si>
  <si>
    <t>1、产出目标：新建道路长3210米；2、效益目标：方便该村群众生产生活；3、群众满意度：群众满意度≥97%。</t>
  </si>
  <si>
    <t>项目建成后可方便周边群众出行，改善村内环境，提高群众满意度。</t>
  </si>
  <si>
    <t>2025年方城县道路建设项目</t>
  </si>
  <si>
    <t>1.新建博望镇沙山村道路长500米，宽3.5米（21.9万元）。2.新建券桥镇小营村道路长450米，宽4.5米（25.3万元）。3.新建杨楼镇宋庄村道路长300米，宽3.5米（13.1万元）。</t>
  </si>
  <si>
    <t>博望镇、券桥镇、杨楼镇</t>
  </si>
  <si>
    <t>沙山村、小营村、宋庄村</t>
  </si>
  <si>
    <t>博望镇券桥镇杨楼镇</t>
  </si>
  <si>
    <t>1、产出目标：新建道路长800米；2、效益目标：方便该村群众生产生活；3、群众满意度：群众满意度≥97%。</t>
  </si>
  <si>
    <t>2025年方城县博望镇秦王庙村基础设施建设项目</t>
  </si>
  <si>
    <t>方城县博望镇秦王庙村排水沟治理工程：1、排水沟治理工程长1430米，采用M7.5浆砌石重力墙结构，基础底宽1米、深0.5米，重力墙高0.5米，顶厚0.5米，护坡厚0.3米，坡度1:1，坡长2.5米。2、平板桥2座，桥宽4米和5米、桥高均为2.5米，跨度均为3米、1跨。</t>
  </si>
  <si>
    <t>博望镇</t>
  </si>
  <si>
    <t>秦王庙村</t>
  </si>
  <si>
    <t>解决农民灌溉问题，改善村内环境，提高群众满意度。</t>
  </si>
  <si>
    <t>项目建成后方便周边群众出行，提高群众满意度。</t>
  </si>
  <si>
    <t>2025年方城县欠发达国有林场巩固提升建设项目</t>
  </si>
  <si>
    <t>高压线路5000米，变压器两台等配套设施。</t>
  </si>
  <si>
    <t>二郎庙镇</t>
  </si>
  <si>
    <t>大寺林场</t>
  </si>
  <si>
    <t>1、产出目标：高压线路5000米，变压器两台等配套设施；2、群众满意度：群众满意度≥97%，项目实施效果非常满意。</t>
  </si>
  <si>
    <t>通过项目的实施，改善林场干部职工工作环境，激发工作热情，从而保障了生态效益的持续发挥。</t>
  </si>
  <si>
    <t>2025年方城县广阳镇新集村第一书记建设项目</t>
  </si>
  <si>
    <t>1、新修广阳镇新集村村道路长245米，宽6米；宽4米，道路长685米。2.新修袁庄村道路长950米，宽4米。</t>
  </si>
  <si>
    <t>广阳镇</t>
  </si>
  <si>
    <t>新集村</t>
  </si>
  <si>
    <t>1、产出目标：道路长2000米；2、群众满意度：群众满意度≥97%，项目实施效果非常满意。</t>
  </si>
  <si>
    <t>项目建成后可方便周边群众出行，提高群众满意度。</t>
  </si>
  <si>
    <t>2025年市派第一书记基础设施建设项目</t>
  </si>
  <si>
    <t>新建道路13835米，机井20眼，小桥8座，坑塘治理等建设项目</t>
  </si>
  <si>
    <t>有关乡镇</t>
  </si>
  <si>
    <t>有关村</t>
  </si>
  <si>
    <t>2025年方城县杨集镇道路及桥梁建设项目</t>
  </si>
  <si>
    <t>1.杨集镇张庄村大张庄东桥危桥改造工程，该桥拟建设为2跨10米平板桥，桥面总宽5.5米，净宽4.9米，两侧各设置0.3米宽防撞墙，桥面至沟底高4米；新建桥东侧道路两侧各护砌25米，西侧道路两侧各护砌15米。含道路两侧护砌。2.方城县杨集镇张庄村袁营西桥危桥改造工程，该桥拟建设为3跨15米平板桥，桥面总宽5.5米，净宽4.9米，两侧各设置0.3米宽防撞墙，桥面至沟底高3.5米；新建桥东侧道路两侧各护砌20米，西侧道路两侧各护砌15米。含道路两侧护砌。3.方城县杨集镇东焦庄村道路建设工程，拟建道路长510米，路面宽4.5米，路面结构为：18cm厚C25混凝土路面。</t>
  </si>
  <si>
    <t>张庄村</t>
  </si>
  <si>
    <t>项目完成后改善村内环境，提高群众满意度。</t>
  </si>
  <si>
    <t>2025年方城县小史店镇屈庄村道路建设项目</t>
  </si>
  <si>
    <t>新建屈庄村陈沟自然村道路两条：第一条长940米，宽4米，厚0.18米；第二条长230米，宽4米，厚0.18米。</t>
  </si>
  <si>
    <t>小史店</t>
  </si>
  <si>
    <t>镇屈庄村</t>
  </si>
  <si>
    <t>2025年方城县杨集镇刘沟、李楼村道路建设项目</t>
  </si>
  <si>
    <t>1.新建刘沟村庞家岗自然村道路长301米，宽4米，厚0.18米（13.2万元）。2.新建王保河村小李庄自然村道路长801米，宽4米，厚0.18米（35万元）。</t>
  </si>
  <si>
    <t>刘沟、王保河</t>
  </si>
  <si>
    <t>2025年方城县清河镇赵庄村道路建设项目</t>
  </si>
  <si>
    <t>1、新建5米跨5米宽的平板桥一座；2、新建20米跨5米宽平板桥一座；3、新建c25商砼路2083㎡。</t>
  </si>
  <si>
    <t>清河镇</t>
  </si>
  <si>
    <t>赵庄村</t>
  </si>
  <si>
    <t>2025年方城县四里店镇前坪村基础设施建设项目</t>
  </si>
  <si>
    <t>1、新建道路长1200米，宽:河边段600米、路面宽4米，垫混合料2600方;其它600米段路面宽3米，其中石灰窑庄南80米加宽1米，庄北加宽及路基整治400米。
2、小店南河漫水桥长30架,宽4米,含4*4米盖板涵一道，150米护坡，道路硬化200米。</t>
  </si>
  <si>
    <t>四里店镇</t>
  </si>
  <si>
    <t>前坪村</t>
  </si>
  <si>
    <t>2025年方城县清河镇小谷庄村道路建设项目</t>
  </si>
  <si>
    <t>小谷庄村村道路，新建4.5米宽，长1464米；宽3.5米，长379米，路面结构为18cm厚C20混凝土路面。道路部分需增加20cm厚机配碎石路基，共2919.5平方米；土方开挖866.5立方米；石方开挖5立方米。新建漫水桥一座，宽5.5米，总跨6米，共两跨，每跨为3米。</t>
  </si>
  <si>
    <t>小谷庄村</t>
  </si>
  <si>
    <t>2025年方城县杨集镇尤庄村基础设施建设项目</t>
  </si>
  <si>
    <t>坑底20*30米，坑面25*35米，坑底做15cm厚砼垫层，四周用30厚浆砌石做护坡，坑面做浆砌石挡墙，铺筑130米长，4米宽，20cm厚砼道路，打井深80米，直径40厘米及其配套设施。</t>
  </si>
  <si>
    <t>尤庄村</t>
  </si>
  <si>
    <t>2025年方城县四里店镇太山庙村基础设施建设项目</t>
  </si>
  <si>
    <t>1.新建太山庙村桃园组、太山庙组3.5米宽道路1510米；3米宽道路260米，共计6065平方米。</t>
  </si>
  <si>
    <t>太山庙村</t>
  </si>
  <si>
    <t>2025年方城县四里店镇军章村基础设施建设项目</t>
  </si>
  <si>
    <t>四里店镇军章村油坊沟河道治理和道路工程建设内容：1、河道治理工程：1#护河堤工程长20米，采用M7.5浆砌石重力墙结构，基础底宽1.45米、深0.8米，重力墙高1.5米，顶厚0.5米；2#护河堤工程长10米，采用M7.5浆砌石重力墙结构，基础底宽1.75米、深1米，重力墙高2.5米，顶厚0.5米；2、硬化道路4300平方米，路面宽3-4米，厚0.18米，路面采用C25砼浇筑。</t>
  </si>
  <si>
    <t>军章村</t>
  </si>
  <si>
    <t>2025年方城县独树镇王岗村基础设施建设项目</t>
  </si>
  <si>
    <t>新建道路300米长，4.5米宽，0.18米厚。</t>
  </si>
  <si>
    <t>王岗村</t>
  </si>
  <si>
    <t>2025年方城县独树镇白石咀村漫岗基础设施建设项目</t>
  </si>
  <si>
    <t>1.漫岗自然村东道路，长98米，宽3.5米，路面结构为18cm厚C25混凝土路面。2.新建道路总长792米，其中4米宽730米，3.5米宽62米，路面结构为18cm厚C25混凝土路面。3.新建平板桥一座，宽5米，总跨度20米。</t>
  </si>
  <si>
    <t>白石咀村</t>
  </si>
  <si>
    <t>2025年方城县柳河镇金庄村基础设施建设项目</t>
  </si>
  <si>
    <t>新建金庄村道路成1300米，宽4米，厚0.18米。</t>
  </si>
  <si>
    <t>柳河镇</t>
  </si>
  <si>
    <t>金庄村</t>
  </si>
  <si>
    <t>2025年方城县清河镇周庄村河道治理建设项目</t>
  </si>
  <si>
    <t>拦河坝内侧东西北岸护河堤工糕土方开挖3302m3，回填1981.2m3，M7.5浆砌石基础784m3，M7.5浆砌石重力墙635m3，M7.5浆砌石护坡1524m3，护坡处理3810平方米，及施工排水。</t>
  </si>
  <si>
    <t>周庄村</t>
  </si>
  <si>
    <r>
      <rPr>
        <sz val="12"/>
        <rFont val="仿宋"/>
        <charset val="134"/>
      </rPr>
      <t>2025年方城县</t>
    </r>
    <r>
      <rPr>
        <sz val="12"/>
        <color theme="1"/>
        <rFont val="仿宋"/>
        <charset val="134"/>
      </rPr>
      <t>四里店镇小景庄村道路建设项目</t>
    </r>
  </si>
  <si>
    <t>新建四里店镇小景庄村道路1850平。</t>
  </si>
  <si>
    <t>小景庄村</t>
  </si>
  <si>
    <t>改善村内环境，提高群众幸福指数。</t>
  </si>
  <si>
    <t>二、产业发展</t>
  </si>
  <si>
    <t>续建</t>
  </si>
  <si>
    <t>2025年方城县独树镇生猪养殖建设项目</t>
  </si>
  <si>
    <t>独树镇黄庄村落庄自然村，拟建设场内：约道路1290.8米、排水渠1431.11米、分区围墙200米、生活区附属1009.02平方米、标准化猪舍12个单元7202.16平方米，端部洗澡间6个154.86平方米、销售区272.44平方米、无害化处理区44平方米、环保区886.35平方米、高低压电力工程3000米等；场外：约清洗房313.5平方米、围墙754.73米、沼液储存池33943.5立方米、支农管网10000米及场内外配套生产、环保设备等。</t>
  </si>
  <si>
    <t>1、产出目标：为独树镇原养殖场续建配套道路硬化，生猪出栏等配套设施；2、效益目标：通过项目的实施带动群众增收，增加收入；3、群众满意度：群众满意度≥97%，项目实施效果非常满意。</t>
  </si>
  <si>
    <t>完善猪场基础设施，为更好发展联农带农提供条件。</t>
  </si>
  <si>
    <t>2025年方城县博望镇生猪养殖建设项目</t>
  </si>
  <si>
    <t>博望镇郭老庄村赵庄自然村，拟建设场内工程：约道路3151米、分区围墙322.3米、排水渠3229.6米、销售区324.27平方米、无害化处理区59.2平方米、仔猪转运间64.26平方米、环保附属设施900.24平方米、高低压电力工程5524米等；场外：约清洗房154.75平方米、围墙1812米、沼液储存池70666立方米、支农管网10000米及场内外配套生产、环保设备等。</t>
  </si>
  <si>
    <t>1、产出目标：为博望镇原养殖场续建配套道路硬化，生猪出栏等配套设施；2、效益目标：通过项目的实施带动群众增收，增加收入；3、群众满意度：群众满意度≥97%，项目实施效果非常满意。</t>
  </si>
  <si>
    <t>产业发展类</t>
  </si>
  <si>
    <t>2025年方城县拐河镇果木庄村晾晒车间项目</t>
  </si>
  <si>
    <t>新建跨度48米，开间48米、高6.5米的钢骨架晾晒车间2304㎡。</t>
  </si>
  <si>
    <t>拐河镇果木庄村</t>
  </si>
  <si>
    <t>果木庄村</t>
  </si>
  <si>
    <t>拐河镇</t>
  </si>
  <si>
    <t>1、产出目标：新建跨度36米、开间48米、高5.5米的钢骨架晾晒车间1728㎡；2、效益目标：联动上下游产业链，带动群众就业；3、群众满意度：群众满意度≥97%，项目实施效果非常满意。</t>
  </si>
  <si>
    <t>为村民脱贫致富提供有力的基础保障,增加群众生产和就业途径，带动增收，群众对项目实施非常满意，为村集体经济提供收入。</t>
  </si>
  <si>
    <t>2025年方城县扶持新型农村经济组织装配式智慧方舱项目</t>
  </si>
  <si>
    <t>A型仓：10.14m×4.76m×3.36m，单价14万元，40个，共560万元；B型仓：12m×5.84m×4.48m，单价27万元，14个，共378万元；通道生态石：单价260元，2000平方米，共52万元。</t>
  </si>
  <si>
    <t>农业农村局</t>
  </si>
  <si>
    <t>1、产出目标：36个菌菇智能化种植方舱；2、效益目标：带动群众就业增收；3、群众满意度：群众满意度≥97%。</t>
  </si>
  <si>
    <t>带动群众就业，提高群众满意度，增加村集体收入。</t>
  </si>
  <si>
    <t>2025年方城县少数民族发展资金建设项目</t>
  </si>
  <si>
    <t>1、在独树镇大辛庄、老堡洼、东马庄村新建长2181米，宽3.5米，厚0.18m，C25水泥混凝土道路。71万元；
2、购置全自动杀菌锅、风刀吹干线、变电器等设备共计21台。54.5万元；3、在2024年原马庄村烤肠机生产线车间购置全自动拉伸膜真空包装机、喷码机设备2台。34.5万元；4、在杨集镇胡岗村建设12座单栋温控大棚，12m×64m一座，8m×44m两座，8m×40m三座，8m×36m五座，8m×32m一座。44万元。</t>
  </si>
  <si>
    <t>民宗局</t>
  </si>
  <si>
    <t>1、产出目标：基础道路建设、食用菌深加工生产线、烤肠机生产线、蔬菜大棚建设；2、效益目标：带动群众就业增收；3、群众满意度：群众满意度≥97%。</t>
  </si>
  <si>
    <t>2025年杨集镇胡岗村冷库及烘干房建设项目</t>
  </si>
  <si>
    <t>新建17.5米长×11米宽×4.0米檐高钢结构棚一座，建设面积192.5平方米；冷库长13米×宽8米×2.8米高，共1座；电热60格烘干机一套（内含推车4个，推车尺寸：0.99*0.86*1.53M；内置2台风机，功率：0.78KW，电压：380V），发热功率：24KW，电压：380V，规格2.9米×2米×2.02米；15cm厚C25混凝土地面360m2。</t>
  </si>
  <si>
    <t>胡岗村</t>
  </si>
  <si>
    <t>胡岗村直接受益人口281户，1276人，其中脱贫户和监测户18户46人，促进当地经济发展，增加村集体经济收入，增加周边群众就业机会，提高群众生产生活水平。</t>
  </si>
  <si>
    <t>促进当地经济发展，增加村集体经济收入，增加周边群众就业机会，提高群众生产生活水平。</t>
  </si>
  <si>
    <t>2025年度方城县金融扶贫贴息项目</t>
  </si>
  <si>
    <t>对实施金融扶贫的企业及小额信贷户进行贷款贴息。</t>
  </si>
  <si>
    <t>乡村振兴局</t>
  </si>
  <si>
    <t>享受金融扶贫小额信贷财政贴息、提高群众满意度。</t>
  </si>
  <si>
    <t>支持符合银行信贷条件的脱贫户（含监测对象）使用扶贫小额信贷自主发展产业，对向脱贫户（含监测对象）发放的扶贫小额信贷金额在5万元以下的扶贫小额贷款进行贴息；激发脱贫户（含监测对象）发展内生动力。</t>
  </si>
  <si>
    <t>三、就业创业</t>
  </si>
  <si>
    <t>就业创业类</t>
  </si>
  <si>
    <t>2025年度方城县公益岗项目</t>
  </si>
  <si>
    <t>安排脱贫户、监测户公益岗位3000余人。</t>
  </si>
  <si>
    <t>人社局</t>
  </si>
  <si>
    <t>安排公益岗位3000余人，增加脱贫户收入。</t>
  </si>
  <si>
    <t>安排公益岗位3000余人，为脱贫户、监测户就业提供保障，增加脱贫户收入。</t>
  </si>
  <si>
    <t>2025年度方城县“两类人员”务工一次性交通补助</t>
  </si>
  <si>
    <t>解决贫困劳动力务工交通补助。</t>
  </si>
  <si>
    <t>增加脱贫户收入，提高群众满意度。</t>
  </si>
  <si>
    <t>帮助脱贫户、监测户落实跨省外出务工脱贫劳动力一次性交通补助费用，增加年收入。</t>
  </si>
  <si>
    <t>四、易地搬迁后续扶持</t>
  </si>
  <si>
    <t>2025年方城县四里店镇易地搬迁点道路建设项目</t>
  </si>
  <si>
    <t>拆除及恢复破损砼路面，厚度18cm共1580m2，新铺5cm厚中粒式沥青混凝土路面18194.83m2，道路热熔标线940m2，升井及更换检查井井盖24座。</t>
  </si>
  <si>
    <t>改善搬迁点交通条件，污水治理，美化环境，提高搬迁点群众幸福指数。</t>
  </si>
  <si>
    <t>项目实施后，改善搬迁点环境，提高群众满意度，惠及全村及周边农户。</t>
  </si>
  <si>
    <t>五、巩固三保障成果</t>
  </si>
  <si>
    <t>巩固三保障成果</t>
  </si>
  <si>
    <t>2025年度雨露计划短期技能培训项目</t>
  </si>
  <si>
    <t>为贫困家庭高职高专学生及建档立卡贫困户补助“雨露计划”补贴资金。</t>
  </si>
  <si>
    <t>为贫困家庭高职高专学生补助“雨露计划”补贴资金。增加贫困家庭学员创业就业能力。</t>
  </si>
  <si>
    <t>解决脱贫户、监测户技术短缺问题，为脱贫户、监测户学习技术提供资金支持，又能为脱贫户、监测户就业提供保障。催生脱贫人口、监测人口内生动力。</t>
  </si>
  <si>
    <t>六、其他</t>
  </si>
  <si>
    <t>其他</t>
  </si>
  <si>
    <t>2025年度方城县第一书记经费项目</t>
  </si>
  <si>
    <t>为全县119个县派第一书记提供工作经费，支持第一书记开展驻村帮扶工作。</t>
  </si>
  <si>
    <t>改善县派119个驻村第一书办公条件，有利服务于群众。</t>
  </si>
  <si>
    <t>七、项目管理费</t>
  </si>
  <si>
    <t>项目管理费</t>
  </si>
  <si>
    <t>2025年度方城县监理设计费用项目</t>
  </si>
  <si>
    <t>为项目提供勘察设计、决算评审和工程项目监理。</t>
  </si>
  <si>
    <t>对各类项目进行规划设计，决算审计，提高项目资金的使用效率。</t>
  </si>
  <si>
    <t>为贯彻落实上级文件精神，切实用于项目前期准备和实施、衔接资金管理相关的经费开支。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</si>
</sst>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仿宋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</font>
    <font>
      <b/>
      <sz val="12"/>
      <name val="宋体"/>
      <charset val="134"/>
    </font>
    <font>
      <sz val="11"/>
      <name val="仿宋"/>
      <charset val="134"/>
    </font>
    <font>
      <sz val="9"/>
      <name val="仿宋"/>
      <charset val="134"/>
    </font>
    <font>
      <sz val="12"/>
      <color rgb="FFFF0000"/>
      <name val="仿宋"/>
      <charset val="134"/>
    </font>
    <font>
      <sz val="12"/>
      <name val="宋体"/>
      <charset val="134"/>
    </font>
    <font>
      <b/>
      <sz val="12"/>
      <name val="仿宋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13" fillId="0" borderId="0" applyBorder="0">
      <alignment vertical="center"/>
    </xf>
    <xf numFmtId="0" fontId="36" fillId="0" borderId="0" applyBorder="0"/>
    <xf numFmtId="0" fontId="37" fillId="0" borderId="0" applyBorder="0">
      <alignment vertical="center"/>
    </xf>
    <xf numFmtId="0" fontId="37" fillId="0" borderId="0">
      <alignment vertical="center"/>
    </xf>
    <xf numFmtId="0" fontId="0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>
      <alignment vertical="center"/>
    </xf>
    <xf numFmtId="176" fontId="15" fillId="0" borderId="0" xfId="0" applyNumberFormat="1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Title" xfId="49"/>
    <cellStyle name="常规 10 2 2 2" xfId="50"/>
    <cellStyle name="常规 10 3 2" xfId="51"/>
    <cellStyle name="常规 2 10" xfId="52"/>
    <cellStyle name="常规 2 3" xfId="53"/>
    <cellStyle name="常规 3 2" xfId="54"/>
    <cellStyle name="常规 4" xfId="55"/>
    <cellStyle name="货币[0] 6 2 2" xfId="5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6"/>
  <sheetViews>
    <sheetView tabSelected="1" zoomScale="85" zoomScaleNormal="85" workbookViewId="0">
      <selection activeCell="O8" sqref="O8"/>
    </sheetView>
  </sheetViews>
  <sheetFormatPr defaultColWidth="9" defaultRowHeight="13.5"/>
  <cols>
    <col min="1" max="1" width="4.875" style="11" customWidth="1"/>
    <col min="2" max="2" width="6.675" style="11" customWidth="1"/>
    <col min="3" max="3" width="7.125" style="11" customWidth="1"/>
    <col min="4" max="4" width="18.3416666666667" style="12" customWidth="1"/>
    <col min="5" max="5" width="45.5916666666667" style="13" customWidth="1"/>
    <col min="6" max="6" width="7.1" style="14" customWidth="1"/>
    <col min="7" max="7" width="9.625" style="14" customWidth="1"/>
    <col min="8" max="8" width="9.125" style="14" customWidth="1"/>
    <col min="9" max="9" width="10.8583333333333" style="14" customWidth="1"/>
    <col min="10" max="10" width="7.48333333333333" style="15" customWidth="1"/>
    <col min="11" max="11" width="6.6" style="14" customWidth="1"/>
    <col min="12" max="12" width="6.35" style="14" customWidth="1"/>
    <col min="13" max="13" width="6.475" style="14" customWidth="1"/>
    <col min="14" max="14" width="7.24166666666667" style="16" customWidth="1"/>
    <col min="15" max="15" width="30.975" style="17" customWidth="1"/>
    <col min="16" max="16" width="27.5833333333333" style="17" customWidth="1"/>
    <col min="17" max="17" width="7.3" style="14" customWidth="1"/>
    <col min="18" max="16384" width="9" style="11"/>
  </cols>
  <sheetData>
    <row r="1" s="1" customFormat="1" ht="57" customHeight="1" spans="1:17">
      <c r="A1" s="18" t="s">
        <v>0</v>
      </c>
      <c r="B1" s="18"/>
      <c r="C1" s="18"/>
      <c r="D1" s="19"/>
      <c r="E1" s="19"/>
      <c r="F1" s="18"/>
      <c r="G1" s="18"/>
      <c r="H1" s="18"/>
      <c r="I1" s="18"/>
      <c r="J1" s="20"/>
      <c r="K1" s="18"/>
      <c r="L1" s="18"/>
      <c r="M1" s="18"/>
      <c r="N1" s="18"/>
      <c r="O1" s="19"/>
      <c r="P1" s="19"/>
      <c r="Q1" s="18"/>
    </row>
    <row r="2" s="2" customFormat="1" ht="36.95" customHeight="1" spans="1:17">
      <c r="A2" s="21" t="s">
        <v>1</v>
      </c>
      <c r="B2" s="21" t="s">
        <v>2</v>
      </c>
      <c r="C2" s="21" t="s">
        <v>3</v>
      </c>
      <c r="D2" s="21" t="s">
        <v>4</v>
      </c>
      <c r="E2" s="22" t="s">
        <v>5</v>
      </c>
      <c r="F2" s="21" t="s">
        <v>6</v>
      </c>
      <c r="G2" s="21" t="s">
        <v>7</v>
      </c>
      <c r="H2" s="21"/>
      <c r="I2" s="23" t="s">
        <v>8</v>
      </c>
      <c r="J2" s="24"/>
      <c r="K2" s="24"/>
      <c r="L2" s="24"/>
      <c r="M2" s="25"/>
      <c r="N2" s="21" t="s">
        <v>9</v>
      </c>
      <c r="O2" s="22" t="s">
        <v>10</v>
      </c>
      <c r="P2" s="22" t="s">
        <v>11</v>
      </c>
      <c r="Q2" s="21" t="s">
        <v>12</v>
      </c>
    </row>
    <row r="3" s="2" customFormat="1" ht="36.95" customHeight="1" spans="1:17">
      <c r="A3" s="21"/>
      <c r="B3" s="21"/>
      <c r="C3" s="21"/>
      <c r="D3" s="21"/>
      <c r="E3" s="26"/>
      <c r="F3" s="21"/>
      <c r="G3" s="21" t="s">
        <v>13</v>
      </c>
      <c r="H3" s="21" t="s">
        <v>14</v>
      </c>
      <c r="I3" s="21" t="s">
        <v>15</v>
      </c>
      <c r="J3" s="27" t="s">
        <v>16</v>
      </c>
      <c r="K3" s="21" t="s">
        <v>17</v>
      </c>
      <c r="L3" s="21" t="s">
        <v>18</v>
      </c>
      <c r="M3" s="21" t="s">
        <v>19</v>
      </c>
      <c r="N3" s="21"/>
      <c r="O3" s="26"/>
      <c r="P3" s="26"/>
      <c r="Q3" s="21"/>
    </row>
    <row r="4" s="2" customFormat="1" ht="36.95" customHeight="1" spans="1:17">
      <c r="A4" s="28">
        <f>A5+A32+A40+A43+A45+A47+A49</f>
        <v>39</v>
      </c>
      <c r="B4" s="29" t="s">
        <v>20</v>
      </c>
      <c r="C4" s="30"/>
      <c r="D4" s="30"/>
      <c r="E4" s="30"/>
      <c r="F4" s="30"/>
      <c r="G4" s="30"/>
      <c r="H4" s="31"/>
      <c r="I4" s="32">
        <f t="shared" ref="I4:M4" si="0">I5+I32+I40+I43+I45+I47+I49</f>
        <v>11781</v>
      </c>
      <c r="J4" s="32">
        <f t="shared" si="0"/>
        <v>7684</v>
      </c>
      <c r="K4" s="32">
        <f t="shared" si="0"/>
        <v>2679</v>
      </c>
      <c r="L4" s="32">
        <f t="shared" si="0"/>
        <v>1418</v>
      </c>
      <c r="M4" s="32">
        <f t="shared" si="0"/>
        <v>0</v>
      </c>
      <c r="N4" s="28"/>
      <c r="O4" s="33"/>
      <c r="P4" s="33"/>
      <c r="Q4" s="28"/>
    </row>
    <row r="5" s="2" customFormat="1" ht="36.95" customHeight="1" spans="1:17">
      <c r="A5" s="28">
        <v>26</v>
      </c>
      <c r="B5" s="29" t="s">
        <v>21</v>
      </c>
      <c r="C5" s="30"/>
      <c r="D5" s="30"/>
      <c r="E5" s="30"/>
      <c r="F5" s="30"/>
      <c r="G5" s="30"/>
      <c r="H5" s="31"/>
      <c r="I5" s="32">
        <f t="shared" ref="I5:M5" si="1">SUM(I6:I31)</f>
        <v>3547.76</v>
      </c>
      <c r="J5" s="32">
        <f t="shared" si="1"/>
        <v>1308.46</v>
      </c>
      <c r="K5" s="32">
        <f t="shared" si="1"/>
        <v>821.3</v>
      </c>
      <c r="L5" s="32">
        <f t="shared" si="1"/>
        <v>1418</v>
      </c>
      <c r="M5" s="32">
        <f t="shared" si="1"/>
        <v>0</v>
      </c>
      <c r="N5" s="28"/>
      <c r="O5" s="33"/>
      <c r="P5" s="33"/>
      <c r="Q5" s="28"/>
    </row>
    <row r="6" s="3" customFormat="1" ht="66" customHeight="1" spans="1:17">
      <c r="A6" s="34">
        <v>1</v>
      </c>
      <c r="B6" s="34" t="s">
        <v>22</v>
      </c>
      <c r="C6" s="35" t="s">
        <v>23</v>
      </c>
      <c r="D6" s="35" t="s">
        <v>24</v>
      </c>
      <c r="E6" s="35" t="s">
        <v>25</v>
      </c>
      <c r="F6" s="35">
        <v>96</v>
      </c>
      <c r="G6" s="35" t="s">
        <v>26</v>
      </c>
      <c r="H6" s="35" t="s">
        <v>27</v>
      </c>
      <c r="I6" s="35">
        <v>96</v>
      </c>
      <c r="J6" s="35"/>
      <c r="K6" s="36">
        <v>96</v>
      </c>
      <c r="L6" s="36"/>
      <c r="M6" s="36"/>
      <c r="N6" s="35" t="s">
        <v>28</v>
      </c>
      <c r="O6" s="35" t="s">
        <v>29</v>
      </c>
      <c r="P6" s="35" t="s">
        <v>30</v>
      </c>
      <c r="Q6" s="34"/>
    </row>
    <row r="7" s="3" customFormat="1" ht="57" spans="1:17">
      <c r="A7" s="34">
        <v>2</v>
      </c>
      <c r="B7" s="34" t="s">
        <v>22</v>
      </c>
      <c r="C7" s="35" t="s">
        <v>23</v>
      </c>
      <c r="D7" s="35" t="s">
        <v>31</v>
      </c>
      <c r="E7" s="35" t="s">
        <v>32</v>
      </c>
      <c r="F7" s="35">
        <v>360</v>
      </c>
      <c r="G7" s="35" t="s">
        <v>33</v>
      </c>
      <c r="H7" s="35" t="s">
        <v>34</v>
      </c>
      <c r="I7" s="35">
        <v>360</v>
      </c>
      <c r="J7" s="35">
        <v>360</v>
      </c>
      <c r="K7" s="36"/>
      <c r="L7" s="36"/>
      <c r="M7" s="36"/>
      <c r="N7" s="35" t="s">
        <v>35</v>
      </c>
      <c r="O7" s="35" t="s">
        <v>36</v>
      </c>
      <c r="P7" s="35" t="s">
        <v>37</v>
      </c>
      <c r="Q7" s="34"/>
    </row>
    <row r="8" s="3" customFormat="1" ht="72" customHeight="1" spans="1:17">
      <c r="A8" s="34">
        <v>3</v>
      </c>
      <c r="B8" s="34" t="s">
        <v>22</v>
      </c>
      <c r="C8" s="35" t="s">
        <v>23</v>
      </c>
      <c r="D8" s="35" t="s">
        <v>38</v>
      </c>
      <c r="E8" s="35" t="s">
        <v>39</v>
      </c>
      <c r="F8" s="35">
        <v>135</v>
      </c>
      <c r="G8" s="35" t="s">
        <v>33</v>
      </c>
      <c r="H8" s="35" t="s">
        <v>34</v>
      </c>
      <c r="I8" s="35">
        <v>135</v>
      </c>
      <c r="J8" s="35">
        <v>135</v>
      </c>
      <c r="K8" s="36"/>
      <c r="L8" s="36"/>
      <c r="M8" s="34"/>
      <c r="N8" s="35" t="s">
        <v>35</v>
      </c>
      <c r="O8" s="35" t="s">
        <v>40</v>
      </c>
      <c r="P8" s="35" t="s">
        <v>40</v>
      </c>
      <c r="Q8" s="34"/>
    </row>
    <row r="9" s="3" customFormat="1" ht="71.25" spans="1:17">
      <c r="A9" s="34">
        <v>4</v>
      </c>
      <c r="B9" s="34" t="s">
        <v>22</v>
      </c>
      <c r="C9" s="35" t="s">
        <v>23</v>
      </c>
      <c r="D9" s="35" t="s">
        <v>41</v>
      </c>
      <c r="E9" s="35" t="s">
        <v>42</v>
      </c>
      <c r="F9" s="35">
        <v>306</v>
      </c>
      <c r="G9" s="35" t="s">
        <v>33</v>
      </c>
      <c r="H9" s="35" t="s">
        <v>34</v>
      </c>
      <c r="I9" s="35">
        <v>306</v>
      </c>
      <c r="J9" s="35">
        <v>306</v>
      </c>
      <c r="K9" s="36"/>
      <c r="L9" s="36"/>
      <c r="M9" s="36"/>
      <c r="N9" s="35" t="s">
        <v>43</v>
      </c>
      <c r="O9" s="35" t="s">
        <v>44</v>
      </c>
      <c r="P9" s="35" t="s">
        <v>44</v>
      </c>
      <c r="Q9" s="34"/>
    </row>
    <row r="10" s="3" customFormat="1" ht="72" customHeight="1" spans="1:17">
      <c r="A10" s="34">
        <v>5</v>
      </c>
      <c r="B10" s="34" t="s">
        <v>22</v>
      </c>
      <c r="C10" s="35" t="s">
        <v>23</v>
      </c>
      <c r="D10" s="35" t="s">
        <v>45</v>
      </c>
      <c r="E10" s="35" t="s">
        <v>46</v>
      </c>
      <c r="F10" s="35">
        <v>239</v>
      </c>
      <c r="G10" s="35" t="s">
        <v>47</v>
      </c>
      <c r="H10" s="35" t="s">
        <v>48</v>
      </c>
      <c r="I10" s="35">
        <v>239</v>
      </c>
      <c r="J10" s="35">
        <v>239</v>
      </c>
      <c r="K10" s="36"/>
      <c r="L10" s="36"/>
      <c r="M10" s="36"/>
      <c r="N10" s="35" t="s">
        <v>47</v>
      </c>
      <c r="O10" s="35" t="s">
        <v>49</v>
      </c>
      <c r="P10" s="35" t="s">
        <v>50</v>
      </c>
      <c r="Q10" s="34"/>
    </row>
    <row r="11" s="3" customFormat="1" ht="72" customHeight="1" spans="1:17">
      <c r="A11" s="34">
        <v>6</v>
      </c>
      <c r="B11" s="34" t="s">
        <v>22</v>
      </c>
      <c r="C11" s="35" t="s">
        <v>23</v>
      </c>
      <c r="D11" s="37" t="s">
        <v>51</v>
      </c>
      <c r="E11" s="37" t="s">
        <v>52</v>
      </c>
      <c r="F11" s="35">
        <v>57.76</v>
      </c>
      <c r="G11" s="35" t="s">
        <v>47</v>
      </c>
      <c r="H11" s="35" t="s">
        <v>53</v>
      </c>
      <c r="I11" s="35">
        <v>57.76</v>
      </c>
      <c r="J11" s="35">
        <v>43.16</v>
      </c>
      <c r="K11" s="36">
        <v>14.6</v>
      </c>
      <c r="L11" s="36"/>
      <c r="M11" s="36"/>
      <c r="N11" s="35" t="s">
        <v>47</v>
      </c>
      <c r="O11" s="35" t="s">
        <v>54</v>
      </c>
      <c r="P11" s="35" t="s">
        <v>55</v>
      </c>
      <c r="Q11" s="34"/>
    </row>
    <row r="12" s="3" customFormat="1" ht="115" customHeight="1" spans="1:17">
      <c r="A12" s="34">
        <v>7</v>
      </c>
      <c r="B12" s="35" t="s">
        <v>22</v>
      </c>
      <c r="C12" s="35" t="s">
        <v>23</v>
      </c>
      <c r="D12" s="37" t="s">
        <v>56</v>
      </c>
      <c r="E12" s="37" t="s">
        <v>57</v>
      </c>
      <c r="F12" s="37">
        <v>150</v>
      </c>
      <c r="G12" s="37" t="s">
        <v>58</v>
      </c>
      <c r="H12" s="35" t="s">
        <v>59</v>
      </c>
      <c r="I12" s="35">
        <v>150</v>
      </c>
      <c r="J12" s="35"/>
      <c r="K12" s="36">
        <v>150</v>
      </c>
      <c r="L12" s="36"/>
      <c r="M12" s="36"/>
      <c r="N12" s="35" t="s">
        <v>58</v>
      </c>
      <c r="O12" s="35" t="s">
        <v>60</v>
      </c>
      <c r="P12" s="35" t="s">
        <v>61</v>
      </c>
      <c r="Q12" s="34"/>
    </row>
    <row r="13" s="3" customFormat="1" ht="57" spans="1:17">
      <c r="A13" s="34">
        <v>8</v>
      </c>
      <c r="B13" s="34" t="s">
        <v>22</v>
      </c>
      <c r="C13" s="35" t="s">
        <v>23</v>
      </c>
      <c r="D13" s="35" t="s">
        <v>62</v>
      </c>
      <c r="E13" s="35" t="s">
        <v>63</v>
      </c>
      <c r="F13" s="35">
        <v>60.3</v>
      </c>
      <c r="G13" s="35" t="s">
        <v>64</v>
      </c>
      <c r="H13" s="35" t="s">
        <v>65</v>
      </c>
      <c r="I13" s="35">
        <v>60.3</v>
      </c>
      <c r="J13" s="35">
        <v>60.3</v>
      </c>
      <c r="K13" s="36"/>
      <c r="L13" s="36"/>
      <c r="M13" s="36"/>
      <c r="N13" s="35" t="s">
        <v>66</v>
      </c>
      <c r="O13" s="35" t="s">
        <v>67</v>
      </c>
      <c r="P13" s="35" t="s">
        <v>61</v>
      </c>
      <c r="Q13" s="34"/>
    </row>
    <row r="14" s="3" customFormat="1" ht="85.5" spans="1:17">
      <c r="A14" s="34">
        <v>9</v>
      </c>
      <c r="B14" s="34" t="s">
        <v>22</v>
      </c>
      <c r="C14" s="35" t="s">
        <v>23</v>
      </c>
      <c r="D14" s="35" t="s">
        <v>68</v>
      </c>
      <c r="E14" s="35" t="s">
        <v>69</v>
      </c>
      <c r="F14" s="35">
        <v>100</v>
      </c>
      <c r="G14" s="35" t="s">
        <v>70</v>
      </c>
      <c r="H14" s="35" t="s">
        <v>71</v>
      </c>
      <c r="I14" s="35">
        <v>100</v>
      </c>
      <c r="J14" s="35"/>
      <c r="K14" s="36">
        <v>100</v>
      </c>
      <c r="L14" s="36"/>
      <c r="M14" s="36"/>
      <c r="N14" s="35" t="s">
        <v>70</v>
      </c>
      <c r="O14" s="35" t="s">
        <v>72</v>
      </c>
      <c r="P14" s="35" t="s">
        <v>73</v>
      </c>
      <c r="Q14" s="34"/>
    </row>
    <row r="15" s="3" customFormat="1" ht="57" spans="1:17">
      <c r="A15" s="34">
        <v>10</v>
      </c>
      <c r="B15" s="34" t="s">
        <v>22</v>
      </c>
      <c r="C15" s="35" t="s">
        <v>23</v>
      </c>
      <c r="D15" s="35" t="s">
        <v>74</v>
      </c>
      <c r="E15" s="35" t="s">
        <v>75</v>
      </c>
      <c r="F15" s="35">
        <v>82</v>
      </c>
      <c r="G15" s="35" t="s">
        <v>76</v>
      </c>
      <c r="H15" s="35" t="s">
        <v>76</v>
      </c>
      <c r="I15" s="35">
        <v>82</v>
      </c>
      <c r="J15" s="35">
        <v>82</v>
      </c>
      <c r="K15" s="36"/>
      <c r="L15" s="36"/>
      <c r="M15" s="34"/>
      <c r="N15" s="34" t="s">
        <v>77</v>
      </c>
      <c r="O15" s="35" t="s">
        <v>78</v>
      </c>
      <c r="P15" s="35" t="s">
        <v>79</v>
      </c>
      <c r="Q15" s="38"/>
    </row>
    <row r="16" s="3" customFormat="1" ht="42.75" spans="1:17">
      <c r="A16" s="34">
        <v>11</v>
      </c>
      <c r="B16" s="34" t="s">
        <v>22</v>
      </c>
      <c r="C16" s="35" t="s">
        <v>23</v>
      </c>
      <c r="D16" s="35" t="s">
        <v>80</v>
      </c>
      <c r="E16" s="35" t="s">
        <v>81</v>
      </c>
      <c r="F16" s="35">
        <v>100</v>
      </c>
      <c r="G16" s="35" t="s">
        <v>82</v>
      </c>
      <c r="H16" s="35" t="s">
        <v>83</v>
      </c>
      <c r="I16" s="35">
        <v>100</v>
      </c>
      <c r="J16" s="35"/>
      <c r="K16" s="36">
        <v>100</v>
      </c>
      <c r="L16" s="36"/>
      <c r="M16" s="34"/>
      <c r="N16" s="34" t="s">
        <v>82</v>
      </c>
      <c r="O16" s="35" t="s">
        <v>84</v>
      </c>
      <c r="P16" s="35" t="s">
        <v>85</v>
      </c>
      <c r="Q16" s="38"/>
    </row>
    <row r="17" s="3" customFormat="1" ht="42.75" spans="1:18">
      <c r="A17" s="34">
        <v>12</v>
      </c>
      <c r="B17" s="34" t="s">
        <v>22</v>
      </c>
      <c r="C17" s="35" t="s">
        <v>23</v>
      </c>
      <c r="D17" s="35" t="s">
        <v>86</v>
      </c>
      <c r="E17" s="35" t="s">
        <v>87</v>
      </c>
      <c r="F17" s="35">
        <v>1004.5</v>
      </c>
      <c r="G17" s="34" t="s">
        <v>88</v>
      </c>
      <c r="H17" s="34" t="s">
        <v>89</v>
      </c>
      <c r="I17" s="35">
        <v>1004.5</v>
      </c>
      <c r="J17" s="35"/>
      <c r="K17" s="36">
        <v>84.5</v>
      </c>
      <c r="L17" s="36">
        <v>920</v>
      </c>
      <c r="M17" s="34"/>
      <c r="N17" s="34" t="s">
        <v>88</v>
      </c>
      <c r="O17" s="35" t="s">
        <v>85</v>
      </c>
      <c r="P17" s="35" t="s">
        <v>85</v>
      </c>
      <c r="Q17" s="34"/>
    </row>
    <row r="18" s="3" customFormat="1" ht="171" spans="1:18">
      <c r="A18" s="34">
        <v>13</v>
      </c>
      <c r="B18" s="34" t="s">
        <v>22</v>
      </c>
      <c r="C18" s="35" t="s">
        <v>23</v>
      </c>
      <c r="D18" s="35" t="s">
        <v>90</v>
      </c>
      <c r="E18" s="35" t="s">
        <v>91</v>
      </c>
      <c r="F18" s="35">
        <v>75</v>
      </c>
      <c r="G18" s="35" t="s">
        <v>33</v>
      </c>
      <c r="H18" s="35" t="s">
        <v>92</v>
      </c>
      <c r="I18" s="35">
        <v>75</v>
      </c>
      <c r="J18" s="35"/>
      <c r="K18" s="36">
        <v>75</v>
      </c>
      <c r="L18" s="36"/>
      <c r="M18" s="34"/>
      <c r="N18" s="35" t="s">
        <v>33</v>
      </c>
      <c r="O18" s="35" t="s">
        <v>93</v>
      </c>
      <c r="P18" s="35" t="s">
        <v>93</v>
      </c>
      <c r="Q18" s="38"/>
    </row>
    <row r="19" s="3" customFormat="1" ht="54" customHeight="1" spans="1:18">
      <c r="A19" s="34">
        <v>14</v>
      </c>
      <c r="B19" s="34" t="s">
        <v>22</v>
      </c>
      <c r="C19" s="35" t="s">
        <v>23</v>
      </c>
      <c r="D19" s="35" t="s">
        <v>94</v>
      </c>
      <c r="E19" s="35" t="s">
        <v>95</v>
      </c>
      <c r="F19" s="35">
        <v>52.7</v>
      </c>
      <c r="G19" s="35" t="s">
        <v>96</v>
      </c>
      <c r="H19" s="35" t="s">
        <v>97</v>
      </c>
      <c r="I19" s="35">
        <v>52.8</v>
      </c>
      <c r="J19" s="35"/>
      <c r="K19" s="36"/>
      <c r="L19" s="36">
        <v>52.8</v>
      </c>
      <c r="M19" s="34"/>
      <c r="N19" s="35" t="s">
        <v>96</v>
      </c>
      <c r="O19" s="35" t="s">
        <v>93</v>
      </c>
      <c r="P19" s="35" t="s">
        <v>93</v>
      </c>
      <c r="Q19" s="34"/>
    </row>
    <row r="20" s="3" customFormat="1" ht="54" customHeight="1" spans="1:18">
      <c r="A20" s="34">
        <v>15</v>
      </c>
      <c r="B20" s="34" t="s">
        <v>22</v>
      </c>
      <c r="C20" s="35" t="s">
        <v>23</v>
      </c>
      <c r="D20" s="35" t="s">
        <v>98</v>
      </c>
      <c r="E20" s="35" t="s">
        <v>99</v>
      </c>
      <c r="F20" s="35">
        <v>51.2</v>
      </c>
      <c r="G20" s="35" t="s">
        <v>33</v>
      </c>
      <c r="H20" s="35" t="s">
        <v>100</v>
      </c>
      <c r="I20" s="35">
        <v>51.2</v>
      </c>
      <c r="J20" s="35"/>
      <c r="K20" s="36"/>
      <c r="L20" s="36">
        <v>51.2</v>
      </c>
      <c r="M20" s="34"/>
      <c r="N20" s="35" t="s">
        <v>33</v>
      </c>
      <c r="O20" s="35" t="s">
        <v>93</v>
      </c>
      <c r="P20" s="35" t="s">
        <v>93</v>
      </c>
      <c r="Q20" s="34"/>
    </row>
    <row r="21" s="3" customFormat="1" ht="54" customHeight="1" spans="1:18">
      <c r="A21" s="34">
        <v>16</v>
      </c>
      <c r="B21" s="34" t="s">
        <v>22</v>
      </c>
      <c r="C21" s="35" t="s">
        <v>23</v>
      </c>
      <c r="D21" s="35" t="s">
        <v>101</v>
      </c>
      <c r="E21" s="35" t="s">
        <v>102</v>
      </c>
      <c r="F21" s="35">
        <v>58.6</v>
      </c>
      <c r="G21" s="35" t="s">
        <v>103</v>
      </c>
      <c r="H21" s="35" t="s">
        <v>104</v>
      </c>
      <c r="I21" s="35">
        <v>58.6</v>
      </c>
      <c r="J21" s="35"/>
      <c r="K21" s="36"/>
      <c r="L21" s="36">
        <v>58.6</v>
      </c>
      <c r="M21" s="34"/>
      <c r="N21" s="35" t="s">
        <v>103</v>
      </c>
      <c r="O21" s="35" t="s">
        <v>93</v>
      </c>
      <c r="P21" s="35" t="s">
        <v>93</v>
      </c>
      <c r="Q21" s="34"/>
    </row>
    <row r="22" s="3" customFormat="1" ht="85.5" spans="1:18">
      <c r="A22" s="34">
        <v>17</v>
      </c>
      <c r="B22" s="34" t="s">
        <v>22</v>
      </c>
      <c r="C22" s="35" t="s">
        <v>23</v>
      </c>
      <c r="D22" s="35" t="s">
        <v>105</v>
      </c>
      <c r="E22" s="35" t="s">
        <v>106</v>
      </c>
      <c r="F22" s="35">
        <v>75.5</v>
      </c>
      <c r="G22" s="35" t="s">
        <v>107</v>
      </c>
      <c r="H22" s="35" t="s">
        <v>108</v>
      </c>
      <c r="I22" s="35">
        <v>75.5</v>
      </c>
      <c r="J22" s="35"/>
      <c r="K22" s="36">
        <v>70.19</v>
      </c>
      <c r="L22" s="36">
        <v>5.31</v>
      </c>
      <c r="M22" s="34"/>
      <c r="N22" s="35" t="s">
        <v>107</v>
      </c>
      <c r="O22" s="35" t="s">
        <v>93</v>
      </c>
      <c r="P22" s="35" t="s">
        <v>93</v>
      </c>
      <c r="Q22" s="34"/>
    </row>
    <row r="23" s="4" customFormat="1" ht="85.5" spans="1:18">
      <c r="A23" s="34">
        <v>18</v>
      </c>
      <c r="B23" s="34" t="s">
        <v>22</v>
      </c>
      <c r="C23" s="35" t="s">
        <v>23</v>
      </c>
      <c r="D23" s="39" t="s">
        <v>109</v>
      </c>
      <c r="E23" s="34" t="s">
        <v>110</v>
      </c>
      <c r="F23" s="34">
        <v>95.21</v>
      </c>
      <c r="G23" s="34" t="s">
        <v>103</v>
      </c>
      <c r="H23" s="34" t="s">
        <v>111</v>
      </c>
      <c r="I23" s="34">
        <v>95.21</v>
      </c>
      <c r="J23" s="39">
        <v>83</v>
      </c>
      <c r="K23" s="39">
        <v>12.21</v>
      </c>
      <c r="L23" s="39"/>
      <c r="M23" s="39"/>
      <c r="N23" s="39" t="s">
        <v>103</v>
      </c>
      <c r="O23" s="35" t="s">
        <v>93</v>
      </c>
      <c r="P23" s="35" t="s">
        <v>93</v>
      </c>
      <c r="Q23" s="39"/>
      <c r="R23" s="3"/>
    </row>
    <row r="24" s="4" customFormat="1" ht="62" customHeight="1" spans="1:18">
      <c r="A24" s="34">
        <v>19</v>
      </c>
      <c r="B24" s="34" t="s">
        <v>22</v>
      </c>
      <c r="C24" s="35" t="s">
        <v>23</v>
      </c>
      <c r="D24" s="39" t="s">
        <v>112</v>
      </c>
      <c r="E24" s="34" t="s">
        <v>113</v>
      </c>
      <c r="F24" s="40">
        <v>37.35</v>
      </c>
      <c r="G24" s="34" t="s">
        <v>33</v>
      </c>
      <c r="H24" s="34" t="s">
        <v>114</v>
      </c>
      <c r="I24" s="40">
        <v>37.35</v>
      </c>
      <c r="J24" s="41"/>
      <c r="K24" s="41"/>
      <c r="L24" s="41">
        <v>37.35</v>
      </c>
      <c r="M24" s="41"/>
      <c r="N24" s="41"/>
      <c r="O24" s="35" t="s">
        <v>72</v>
      </c>
      <c r="P24" s="35" t="s">
        <v>72</v>
      </c>
      <c r="Q24" s="41"/>
    </row>
    <row r="25" s="4" customFormat="1" ht="61" customHeight="1" spans="1:18">
      <c r="A25" s="34">
        <v>20</v>
      </c>
      <c r="B25" s="34" t="s">
        <v>22</v>
      </c>
      <c r="C25" s="35" t="s">
        <v>23</v>
      </c>
      <c r="D25" s="39" t="s">
        <v>115</v>
      </c>
      <c r="E25" s="34" t="s">
        <v>116</v>
      </c>
      <c r="F25" s="40">
        <v>59.8</v>
      </c>
      <c r="G25" s="34" t="s">
        <v>107</v>
      </c>
      <c r="H25" s="34" t="s">
        <v>117</v>
      </c>
      <c r="I25" s="40">
        <v>59.8</v>
      </c>
      <c r="J25" s="41"/>
      <c r="K25" s="41">
        <v>59.8</v>
      </c>
      <c r="L25" s="41"/>
      <c r="M25" s="41"/>
      <c r="N25" s="41"/>
      <c r="O25" s="35" t="s">
        <v>93</v>
      </c>
      <c r="P25" s="35" t="s">
        <v>93</v>
      </c>
      <c r="Q25" s="41"/>
    </row>
    <row r="26" s="4" customFormat="1" ht="137" customHeight="1" spans="1:18">
      <c r="A26" s="34">
        <v>21</v>
      </c>
      <c r="B26" s="34" t="s">
        <v>22</v>
      </c>
      <c r="C26" s="35" t="s">
        <v>23</v>
      </c>
      <c r="D26" s="39" t="s">
        <v>118</v>
      </c>
      <c r="E26" s="34" t="s">
        <v>119</v>
      </c>
      <c r="F26" s="40">
        <v>59</v>
      </c>
      <c r="G26" s="34" t="s">
        <v>107</v>
      </c>
      <c r="H26" s="34" t="s">
        <v>120</v>
      </c>
      <c r="I26" s="40">
        <v>59</v>
      </c>
      <c r="J26" s="41"/>
      <c r="K26" s="41">
        <v>59</v>
      </c>
      <c r="L26" s="41"/>
      <c r="M26" s="41"/>
      <c r="N26" s="41"/>
      <c r="O26" s="35" t="s">
        <v>72</v>
      </c>
      <c r="P26" s="35" t="s">
        <v>72</v>
      </c>
      <c r="Q26" s="41"/>
    </row>
    <row r="27" s="4" customFormat="1" ht="42.75" spans="1:18">
      <c r="A27" s="34">
        <v>22</v>
      </c>
      <c r="B27" s="34" t="s">
        <v>22</v>
      </c>
      <c r="C27" s="35" t="s">
        <v>23</v>
      </c>
      <c r="D27" s="39" t="s">
        <v>121</v>
      </c>
      <c r="E27" s="34" t="s">
        <v>122</v>
      </c>
      <c r="F27" s="40">
        <v>14.85</v>
      </c>
      <c r="G27" s="34" t="s">
        <v>58</v>
      </c>
      <c r="H27" s="34" t="s">
        <v>123</v>
      </c>
      <c r="I27" s="40">
        <v>14.85</v>
      </c>
      <c r="J27" s="41"/>
      <c r="K27" s="41"/>
      <c r="L27" s="41">
        <v>14.85</v>
      </c>
      <c r="M27" s="41"/>
      <c r="N27" s="41"/>
      <c r="O27" s="35" t="s">
        <v>93</v>
      </c>
      <c r="P27" s="35" t="s">
        <v>93</v>
      </c>
      <c r="Q27" s="41"/>
    </row>
    <row r="28" s="4" customFormat="1" ht="95" customHeight="1" spans="1:18">
      <c r="A28" s="34">
        <v>23</v>
      </c>
      <c r="B28" s="34" t="s">
        <v>22</v>
      </c>
      <c r="C28" s="35" t="s">
        <v>23</v>
      </c>
      <c r="D28" s="39" t="s">
        <v>124</v>
      </c>
      <c r="E28" s="34" t="s">
        <v>125</v>
      </c>
      <c r="F28" s="40">
        <v>53.24</v>
      </c>
      <c r="G28" s="34" t="s">
        <v>58</v>
      </c>
      <c r="H28" s="34" t="s">
        <v>126</v>
      </c>
      <c r="I28" s="40">
        <v>53.24</v>
      </c>
      <c r="J28" s="41"/>
      <c r="K28" s="41"/>
      <c r="L28" s="40">
        <v>53.24</v>
      </c>
      <c r="M28" s="41"/>
      <c r="N28" s="41"/>
      <c r="O28" s="35" t="s">
        <v>93</v>
      </c>
      <c r="P28" s="35" t="s">
        <v>93</v>
      </c>
      <c r="Q28" s="41"/>
    </row>
    <row r="29" s="4" customFormat="1" ht="95" customHeight="1" spans="1:18">
      <c r="A29" s="34">
        <v>24</v>
      </c>
      <c r="B29" s="34" t="s">
        <v>22</v>
      </c>
      <c r="C29" s="35" t="s">
        <v>23</v>
      </c>
      <c r="D29" s="39" t="s">
        <v>127</v>
      </c>
      <c r="E29" s="34" t="s">
        <v>128</v>
      </c>
      <c r="F29" s="40">
        <v>57.2</v>
      </c>
      <c r="G29" s="34" t="s">
        <v>129</v>
      </c>
      <c r="H29" s="34" t="s">
        <v>130</v>
      </c>
      <c r="I29" s="40">
        <v>57.2</v>
      </c>
      <c r="J29" s="41"/>
      <c r="K29" s="41"/>
      <c r="L29" s="40">
        <v>57.2</v>
      </c>
      <c r="M29" s="41"/>
      <c r="N29" s="41"/>
      <c r="O29" s="35" t="s">
        <v>93</v>
      </c>
      <c r="P29" s="35" t="s">
        <v>93</v>
      </c>
      <c r="Q29" s="42"/>
    </row>
    <row r="30" s="4" customFormat="1" ht="79" customHeight="1" spans="1:18">
      <c r="A30" s="34">
        <v>25</v>
      </c>
      <c r="B30" s="34" t="s">
        <v>22</v>
      </c>
      <c r="C30" s="35" t="s">
        <v>23</v>
      </c>
      <c r="D30" s="39" t="s">
        <v>131</v>
      </c>
      <c r="E30" s="34" t="s">
        <v>132</v>
      </c>
      <c r="F30" s="34">
        <v>146.77</v>
      </c>
      <c r="G30" s="34" t="s">
        <v>103</v>
      </c>
      <c r="H30" s="34" t="s">
        <v>133</v>
      </c>
      <c r="I30" s="34">
        <v>146.77</v>
      </c>
      <c r="J30" s="39"/>
      <c r="K30" s="39"/>
      <c r="L30" s="34">
        <v>146.77</v>
      </c>
      <c r="M30" s="39"/>
      <c r="N30" s="39"/>
      <c r="O30" s="35" t="s">
        <v>72</v>
      </c>
      <c r="P30" s="35" t="s">
        <v>93</v>
      </c>
      <c r="Q30" s="42"/>
    </row>
    <row r="31" s="4" customFormat="1" ht="79" customHeight="1" spans="1:18">
      <c r="A31" s="34">
        <v>26</v>
      </c>
      <c r="B31" s="34" t="s">
        <v>22</v>
      </c>
      <c r="C31" s="35" t="s">
        <v>23</v>
      </c>
      <c r="D31" s="34" t="s">
        <v>134</v>
      </c>
      <c r="E31" s="34" t="s">
        <v>135</v>
      </c>
      <c r="F31" s="35">
        <v>20.68</v>
      </c>
      <c r="G31" s="34" t="s">
        <v>107</v>
      </c>
      <c r="H31" s="34" t="s">
        <v>136</v>
      </c>
      <c r="I31" s="35">
        <v>20.68</v>
      </c>
      <c r="J31" s="39"/>
      <c r="K31" s="39"/>
      <c r="L31" s="35">
        <v>20.68</v>
      </c>
      <c r="M31" s="39"/>
      <c r="N31" s="39"/>
      <c r="O31" s="35" t="s">
        <v>137</v>
      </c>
      <c r="P31" s="35" t="s">
        <v>137</v>
      </c>
      <c r="Q31" s="41"/>
    </row>
    <row r="32" s="5" customFormat="1" ht="36.95" customHeight="1" spans="1:18">
      <c r="A32" s="43">
        <v>7</v>
      </c>
      <c r="B32" s="44" t="s">
        <v>138</v>
      </c>
      <c r="C32" s="45"/>
      <c r="D32" s="45"/>
      <c r="E32" s="45"/>
      <c r="F32" s="45"/>
      <c r="G32" s="45"/>
      <c r="H32" s="46"/>
      <c r="I32" s="47">
        <f t="shared" ref="I32:M32" si="2">SUM(I33:I39)</f>
        <v>6446</v>
      </c>
      <c r="J32" s="47">
        <f t="shared" si="2"/>
        <v>6168</v>
      </c>
      <c r="K32" s="47">
        <f t="shared" si="2"/>
        <v>278</v>
      </c>
      <c r="L32" s="47">
        <f t="shared" si="2"/>
        <v>0</v>
      </c>
      <c r="M32" s="47">
        <f t="shared" si="2"/>
        <v>0</v>
      </c>
      <c r="N32" s="43"/>
      <c r="O32" s="48"/>
      <c r="P32" s="48"/>
      <c r="Q32" s="43"/>
    </row>
    <row r="33" s="3" customFormat="1" ht="139" customHeight="1" spans="1:18">
      <c r="A33" s="34">
        <v>1</v>
      </c>
      <c r="B33" s="35" t="s">
        <v>139</v>
      </c>
      <c r="C33" s="35" t="s">
        <v>23</v>
      </c>
      <c r="D33" s="35" t="s">
        <v>140</v>
      </c>
      <c r="E33" s="35" t="s">
        <v>141</v>
      </c>
      <c r="F33" s="35">
        <v>2835</v>
      </c>
      <c r="G33" s="35" t="s">
        <v>58</v>
      </c>
      <c r="H33" s="35" t="s">
        <v>58</v>
      </c>
      <c r="I33" s="35">
        <v>2835</v>
      </c>
      <c r="J33" s="35">
        <v>2835</v>
      </c>
      <c r="K33" s="36"/>
      <c r="L33" s="36"/>
      <c r="M33" s="36"/>
      <c r="N33" s="35" t="s">
        <v>58</v>
      </c>
      <c r="O33" s="35" t="s">
        <v>142</v>
      </c>
      <c r="P33" s="35" t="s">
        <v>143</v>
      </c>
      <c r="Q33" s="34"/>
    </row>
    <row r="34" s="3" customFormat="1" ht="115" customHeight="1" spans="1:18">
      <c r="A34" s="34">
        <v>2</v>
      </c>
      <c r="B34" s="35" t="s">
        <v>139</v>
      </c>
      <c r="C34" s="35" t="s">
        <v>23</v>
      </c>
      <c r="D34" s="35" t="s">
        <v>144</v>
      </c>
      <c r="E34" s="35" t="s">
        <v>145</v>
      </c>
      <c r="F34" s="35">
        <v>2307</v>
      </c>
      <c r="G34" s="35" t="s">
        <v>70</v>
      </c>
      <c r="H34" s="35" t="s">
        <v>70</v>
      </c>
      <c r="I34" s="35">
        <v>2307</v>
      </c>
      <c r="J34" s="35">
        <v>2307</v>
      </c>
      <c r="K34" s="36"/>
      <c r="L34" s="36"/>
      <c r="M34" s="36"/>
      <c r="N34" s="35" t="s">
        <v>70</v>
      </c>
      <c r="O34" s="35" t="s">
        <v>146</v>
      </c>
      <c r="P34" s="35" t="s">
        <v>143</v>
      </c>
      <c r="Q34" s="34"/>
    </row>
    <row r="35" s="6" customFormat="1" ht="85.5" spans="1:18">
      <c r="A35" s="34">
        <v>3</v>
      </c>
      <c r="B35" s="34" t="s">
        <v>22</v>
      </c>
      <c r="C35" s="35" t="s">
        <v>147</v>
      </c>
      <c r="D35" s="35" t="s">
        <v>148</v>
      </c>
      <c r="E35" s="35" t="s">
        <v>149</v>
      </c>
      <c r="F35" s="35">
        <v>100</v>
      </c>
      <c r="G35" s="35" t="s">
        <v>150</v>
      </c>
      <c r="H35" s="35" t="s">
        <v>151</v>
      </c>
      <c r="I35" s="35">
        <v>100</v>
      </c>
      <c r="J35" s="35">
        <v>100</v>
      </c>
      <c r="K35" s="36"/>
      <c r="L35" s="36"/>
      <c r="M35" s="36"/>
      <c r="N35" s="35" t="s">
        <v>152</v>
      </c>
      <c r="O35" s="35" t="s">
        <v>153</v>
      </c>
      <c r="P35" s="35" t="s">
        <v>154</v>
      </c>
      <c r="Q35" s="38"/>
      <c r="R35" s="3"/>
    </row>
    <row r="36" s="6" customFormat="1" ht="57" spans="1:18">
      <c r="A36" s="34">
        <v>4</v>
      </c>
      <c r="B36" s="34" t="s">
        <v>22</v>
      </c>
      <c r="C36" s="35" t="s">
        <v>147</v>
      </c>
      <c r="D36" s="35" t="s">
        <v>155</v>
      </c>
      <c r="E36" s="35" t="s">
        <v>156</v>
      </c>
      <c r="F36" s="35">
        <v>990</v>
      </c>
      <c r="G36" s="35" t="s">
        <v>88</v>
      </c>
      <c r="H36" s="35" t="s">
        <v>89</v>
      </c>
      <c r="I36" s="35">
        <v>990</v>
      </c>
      <c r="J36" s="35">
        <v>773</v>
      </c>
      <c r="K36" s="36">
        <v>217</v>
      </c>
      <c r="L36" s="36"/>
      <c r="M36" s="36"/>
      <c r="N36" s="35" t="s">
        <v>157</v>
      </c>
      <c r="O36" s="35" t="s">
        <v>158</v>
      </c>
      <c r="P36" s="35" t="s">
        <v>159</v>
      </c>
      <c r="Q36" s="34"/>
      <c r="R36" s="3"/>
    </row>
    <row r="37" s="6" customFormat="1" ht="142.5" spans="1:18">
      <c r="A37" s="34">
        <v>5</v>
      </c>
      <c r="B37" s="34" t="s">
        <v>22</v>
      </c>
      <c r="C37" s="35" t="s">
        <v>147</v>
      </c>
      <c r="D37" s="35" t="s">
        <v>160</v>
      </c>
      <c r="E37" s="35" t="s">
        <v>161</v>
      </c>
      <c r="F37" s="35">
        <v>204</v>
      </c>
      <c r="G37" s="35" t="s">
        <v>88</v>
      </c>
      <c r="H37" s="35" t="s">
        <v>89</v>
      </c>
      <c r="I37" s="35">
        <v>204</v>
      </c>
      <c r="J37" s="35">
        <v>153</v>
      </c>
      <c r="K37" s="36">
        <v>51</v>
      </c>
      <c r="L37" s="36"/>
      <c r="M37" s="34"/>
      <c r="N37" s="35" t="s">
        <v>162</v>
      </c>
      <c r="O37" s="35" t="s">
        <v>163</v>
      </c>
      <c r="P37" s="35" t="s">
        <v>159</v>
      </c>
      <c r="Q37" s="34"/>
      <c r="R37" s="3"/>
    </row>
    <row r="38" s="3" customFormat="1" ht="54" customHeight="1" spans="1:18">
      <c r="A38" s="34">
        <v>6</v>
      </c>
      <c r="B38" s="34" t="s">
        <v>22</v>
      </c>
      <c r="C38" s="35" t="s">
        <v>147</v>
      </c>
      <c r="D38" s="35" t="s">
        <v>164</v>
      </c>
      <c r="E38" s="35" t="s">
        <v>165</v>
      </c>
      <c r="F38" s="35"/>
      <c r="G38" s="35" t="s">
        <v>33</v>
      </c>
      <c r="H38" s="35" t="s">
        <v>166</v>
      </c>
      <c r="J38" s="35"/>
      <c r="K38" s="36"/>
      <c r="L38" s="36"/>
      <c r="M38" s="34"/>
      <c r="N38" s="35" t="s">
        <v>162</v>
      </c>
      <c r="O38" s="35" t="s">
        <v>167</v>
      </c>
      <c r="P38" s="35" t="s">
        <v>168</v>
      </c>
      <c r="Q38" s="34"/>
    </row>
    <row r="39" s="7" customFormat="1" ht="121" customHeight="1" spans="1:18">
      <c r="A39" s="34">
        <v>7</v>
      </c>
      <c r="B39" s="34" t="s">
        <v>22</v>
      </c>
      <c r="C39" s="35" t="s">
        <v>147</v>
      </c>
      <c r="D39" s="35" t="s">
        <v>169</v>
      </c>
      <c r="E39" s="35" t="s">
        <v>170</v>
      </c>
      <c r="F39" s="35">
        <v>10</v>
      </c>
      <c r="G39" s="35" t="s">
        <v>88</v>
      </c>
      <c r="H39" s="35" t="s">
        <v>88</v>
      </c>
      <c r="I39" s="35">
        <v>10</v>
      </c>
      <c r="J39" s="49"/>
      <c r="K39" s="50">
        <v>10</v>
      </c>
      <c r="L39" s="50"/>
      <c r="M39" s="51"/>
      <c r="N39" s="35" t="s">
        <v>171</v>
      </c>
      <c r="O39" s="35" t="s">
        <v>172</v>
      </c>
      <c r="P39" s="35" t="s">
        <v>173</v>
      </c>
      <c r="Q39" s="34"/>
    </row>
    <row r="40" s="5" customFormat="1" ht="36.95" customHeight="1" spans="1:18">
      <c r="A40" s="32">
        <v>2</v>
      </c>
      <c r="B40" s="52" t="s">
        <v>174</v>
      </c>
      <c r="C40" s="53"/>
      <c r="D40" s="53"/>
      <c r="E40" s="53"/>
      <c r="F40" s="53"/>
      <c r="G40" s="53"/>
      <c r="H40" s="54"/>
      <c r="I40" s="32">
        <f t="shared" ref="I40:M40" si="3">SUM(I41:I42)</f>
        <v>878.24</v>
      </c>
      <c r="J40" s="32">
        <f t="shared" si="3"/>
        <v>78.24</v>
      </c>
      <c r="K40" s="32">
        <f t="shared" si="3"/>
        <v>800</v>
      </c>
      <c r="L40" s="32">
        <f t="shared" si="3"/>
        <v>0</v>
      </c>
      <c r="M40" s="32">
        <f t="shared" si="3"/>
        <v>0</v>
      </c>
      <c r="N40" s="28"/>
      <c r="O40" s="33"/>
      <c r="P40" s="33"/>
      <c r="Q40" s="28"/>
    </row>
    <row r="41" s="6" customFormat="1" ht="42.75" spans="1:18">
      <c r="A41" s="34">
        <v>1</v>
      </c>
      <c r="B41" s="34" t="s">
        <v>22</v>
      </c>
      <c r="C41" s="34" t="s">
        <v>175</v>
      </c>
      <c r="D41" s="35" t="s">
        <v>176</v>
      </c>
      <c r="E41" s="35" t="s">
        <v>177</v>
      </c>
      <c r="F41" s="35">
        <v>1100</v>
      </c>
      <c r="G41" s="35" t="s">
        <v>88</v>
      </c>
      <c r="H41" s="35" t="s">
        <v>89</v>
      </c>
      <c r="I41" s="35">
        <v>678.24</v>
      </c>
      <c r="J41" s="55">
        <v>78.24</v>
      </c>
      <c r="K41" s="36">
        <v>600</v>
      </c>
      <c r="L41" s="36"/>
      <c r="M41" s="35"/>
      <c r="N41" s="35" t="s">
        <v>178</v>
      </c>
      <c r="O41" s="56" t="s">
        <v>179</v>
      </c>
      <c r="P41" s="56" t="s">
        <v>180</v>
      </c>
      <c r="Q41" s="34"/>
    </row>
    <row r="42" s="6" customFormat="1" ht="42.75" spans="1:18">
      <c r="A42" s="34">
        <v>2</v>
      </c>
      <c r="B42" s="34" t="s">
        <v>22</v>
      </c>
      <c r="C42" s="34" t="s">
        <v>175</v>
      </c>
      <c r="D42" s="35" t="s">
        <v>181</v>
      </c>
      <c r="E42" s="35" t="s">
        <v>182</v>
      </c>
      <c r="F42" s="35">
        <v>200</v>
      </c>
      <c r="G42" s="35" t="s">
        <v>88</v>
      </c>
      <c r="H42" s="35" t="s">
        <v>89</v>
      </c>
      <c r="I42" s="35">
        <v>200</v>
      </c>
      <c r="J42" s="55"/>
      <c r="K42" s="36">
        <v>200</v>
      </c>
      <c r="L42" s="36"/>
      <c r="M42" s="35"/>
      <c r="N42" s="35" t="s">
        <v>178</v>
      </c>
      <c r="O42" s="56" t="s">
        <v>183</v>
      </c>
      <c r="P42" s="56" t="s">
        <v>184</v>
      </c>
      <c r="Q42" s="34"/>
    </row>
    <row r="43" s="8" customFormat="1" ht="36.95" customHeight="1" spans="1:18">
      <c r="A43" s="28">
        <v>1</v>
      </c>
      <c r="B43" s="29" t="s">
        <v>185</v>
      </c>
      <c r="C43" s="30"/>
      <c r="D43" s="30"/>
      <c r="E43" s="30"/>
      <c r="F43" s="30"/>
      <c r="G43" s="30"/>
      <c r="H43" s="31"/>
      <c r="I43" s="32">
        <v>180</v>
      </c>
      <c r="J43" s="32"/>
      <c r="K43" s="32">
        <v>180</v>
      </c>
      <c r="L43" s="32"/>
      <c r="M43" s="32"/>
      <c r="N43" s="28"/>
      <c r="O43" s="28"/>
      <c r="P43" s="28"/>
      <c r="Q43" s="28"/>
    </row>
    <row r="44" s="9" customFormat="1" ht="55" customHeight="1" spans="1:18">
      <c r="A44" s="34">
        <v>1</v>
      </c>
      <c r="B44" s="34" t="s">
        <v>22</v>
      </c>
      <c r="C44" s="35" t="s">
        <v>23</v>
      </c>
      <c r="D44" s="35" t="s">
        <v>186</v>
      </c>
      <c r="E44" s="35" t="s">
        <v>187</v>
      </c>
      <c r="F44" s="35">
        <v>180</v>
      </c>
      <c r="G44" s="35" t="s">
        <v>107</v>
      </c>
      <c r="H44" s="35" t="s">
        <v>89</v>
      </c>
      <c r="I44" s="35">
        <v>180</v>
      </c>
      <c r="J44" s="35"/>
      <c r="K44" s="36">
        <v>180</v>
      </c>
      <c r="L44" s="36"/>
      <c r="M44" s="36"/>
      <c r="N44" s="35" t="s">
        <v>107</v>
      </c>
      <c r="O44" s="35" t="s">
        <v>188</v>
      </c>
      <c r="P44" s="35" t="s">
        <v>189</v>
      </c>
      <c r="Q44" s="34"/>
      <c r="R44" s="3"/>
    </row>
    <row r="45" s="8" customFormat="1" ht="36.95" customHeight="1" spans="1:18">
      <c r="A45" s="28">
        <v>1</v>
      </c>
      <c r="B45" s="29" t="s">
        <v>190</v>
      </c>
      <c r="C45" s="30"/>
      <c r="D45" s="30"/>
      <c r="E45" s="30"/>
      <c r="F45" s="30"/>
      <c r="G45" s="30"/>
      <c r="H45" s="31"/>
      <c r="I45" s="32">
        <f t="shared" ref="I45:M45" si="4">SUM(I46)</f>
        <v>440</v>
      </c>
      <c r="J45" s="32">
        <f t="shared" si="4"/>
        <v>129.3</v>
      </c>
      <c r="K45" s="32">
        <f t="shared" si="4"/>
        <v>310.7</v>
      </c>
      <c r="L45" s="32">
        <f t="shared" si="4"/>
        <v>0</v>
      </c>
      <c r="M45" s="32">
        <f t="shared" si="4"/>
        <v>0</v>
      </c>
      <c r="N45" s="28"/>
      <c r="O45" s="32"/>
      <c r="P45" s="28"/>
      <c r="Q45" s="28"/>
    </row>
    <row r="46" s="9" customFormat="1" ht="98" customHeight="1" spans="1:18">
      <c r="A46" s="34">
        <v>1</v>
      </c>
      <c r="B46" s="34" t="s">
        <v>22</v>
      </c>
      <c r="C46" s="35" t="s">
        <v>191</v>
      </c>
      <c r="D46" s="35" t="s">
        <v>192</v>
      </c>
      <c r="E46" s="35" t="s">
        <v>193</v>
      </c>
      <c r="F46" s="35">
        <v>440</v>
      </c>
      <c r="G46" s="35"/>
      <c r="H46" s="35"/>
      <c r="I46" s="35">
        <v>440</v>
      </c>
      <c r="J46" s="55">
        <v>129.3</v>
      </c>
      <c r="K46" s="36">
        <v>310.7</v>
      </c>
      <c r="L46" s="36"/>
      <c r="M46" s="36"/>
      <c r="N46" s="34" t="s">
        <v>171</v>
      </c>
      <c r="O46" s="35" t="s">
        <v>194</v>
      </c>
      <c r="P46" s="35" t="s">
        <v>195</v>
      </c>
      <c r="Q46" s="34"/>
    </row>
    <row r="47" s="8" customFormat="1" ht="36.95" customHeight="1" spans="1:18">
      <c r="A47" s="28">
        <v>1</v>
      </c>
      <c r="B47" s="29" t="s">
        <v>196</v>
      </c>
      <c r="C47" s="30"/>
      <c r="D47" s="30"/>
      <c r="E47" s="30"/>
      <c r="F47" s="30"/>
      <c r="G47" s="30"/>
      <c r="H47" s="31"/>
      <c r="I47" s="32">
        <f t="shared" ref="I47:M47" si="5">SUM(I48)</f>
        <v>139</v>
      </c>
      <c r="J47" s="32">
        <f t="shared" si="5"/>
        <v>0</v>
      </c>
      <c r="K47" s="32">
        <f t="shared" si="5"/>
        <v>139</v>
      </c>
      <c r="L47" s="32">
        <f t="shared" si="5"/>
        <v>0</v>
      </c>
      <c r="M47" s="32">
        <f t="shared" si="5"/>
        <v>0</v>
      </c>
      <c r="N47" s="28"/>
      <c r="O47" s="28"/>
      <c r="P47" s="28"/>
      <c r="Q47" s="28"/>
    </row>
    <row r="48" s="9" customFormat="1" ht="28.5" spans="1:18">
      <c r="A48" s="34">
        <v>1</v>
      </c>
      <c r="B48" s="34" t="s">
        <v>22</v>
      </c>
      <c r="C48" s="34" t="s">
        <v>197</v>
      </c>
      <c r="D48" s="35" t="s">
        <v>198</v>
      </c>
      <c r="E48" s="35" t="s">
        <v>199</v>
      </c>
      <c r="F48" s="35">
        <v>119</v>
      </c>
      <c r="G48" s="35"/>
      <c r="H48" s="35"/>
      <c r="I48" s="35">
        <v>139</v>
      </c>
      <c r="J48" s="55"/>
      <c r="K48" s="36">
        <v>139</v>
      </c>
      <c r="L48" s="36"/>
      <c r="M48" s="35"/>
      <c r="N48" s="34" t="s">
        <v>171</v>
      </c>
      <c r="O48" s="35" t="s">
        <v>200</v>
      </c>
      <c r="P48" s="35" t="s">
        <v>200</v>
      </c>
      <c r="Q48" s="34"/>
    </row>
    <row r="49" s="8" customFormat="1" ht="36.95" customHeight="1" spans="1:17">
      <c r="A49" s="28">
        <v>1</v>
      </c>
      <c r="B49" s="28" t="s">
        <v>201</v>
      </c>
      <c r="C49" s="28"/>
      <c r="D49" s="28"/>
      <c r="E49" s="28"/>
      <c r="F49" s="28"/>
      <c r="G49" s="28"/>
      <c r="H49" s="28"/>
      <c r="I49" s="32">
        <f t="shared" ref="I49:M49" si="6">SUM(I50)</f>
        <v>150</v>
      </c>
      <c r="J49" s="32">
        <f t="shared" si="6"/>
        <v>0</v>
      </c>
      <c r="K49" s="32">
        <f t="shared" si="6"/>
        <v>150</v>
      </c>
      <c r="L49" s="32">
        <f t="shared" si="6"/>
        <v>0</v>
      </c>
      <c r="M49" s="32">
        <f t="shared" si="6"/>
        <v>0</v>
      </c>
      <c r="N49" s="28"/>
      <c r="O49" s="57"/>
      <c r="P49" s="57"/>
      <c r="Q49" s="28"/>
    </row>
    <row r="50" s="9" customFormat="1" ht="69" customHeight="1" spans="1:17">
      <c r="A50" s="36">
        <v>1</v>
      </c>
      <c r="B50" s="34" t="s">
        <v>22</v>
      </c>
      <c r="C50" s="34" t="s">
        <v>202</v>
      </c>
      <c r="D50" s="35" t="s">
        <v>203</v>
      </c>
      <c r="E50" s="34" t="s">
        <v>204</v>
      </c>
      <c r="F50" s="35">
        <v>150</v>
      </c>
      <c r="G50" s="36"/>
      <c r="H50" s="36"/>
      <c r="I50" s="35">
        <v>150</v>
      </c>
      <c r="J50" s="55"/>
      <c r="K50" s="36">
        <v>150</v>
      </c>
      <c r="L50" s="36"/>
      <c r="M50" s="35"/>
      <c r="N50" s="34" t="s">
        <v>171</v>
      </c>
      <c r="O50" s="34" t="s">
        <v>205</v>
      </c>
      <c r="P50" s="34" t="s">
        <v>206</v>
      </c>
      <c r="Q50" s="34"/>
    </row>
    <row r="51" s="10" customFormat="1" ht="12" spans="1:17">
      <c r="D51" s="58"/>
      <c r="E51" s="59"/>
      <c r="F51" s="60"/>
      <c r="G51" s="60"/>
      <c r="H51" s="60"/>
      <c r="I51" s="60"/>
      <c r="J51" s="61"/>
      <c r="K51" s="60"/>
      <c r="L51" s="60"/>
      <c r="M51" s="60"/>
      <c r="N51" s="62"/>
      <c r="O51" s="63"/>
      <c r="P51" s="63"/>
      <c r="Q51" s="60"/>
    </row>
    <row r="52" s="10" customFormat="1" ht="12" spans="1:17">
      <c r="D52" s="58"/>
      <c r="E52" s="59"/>
      <c r="F52" s="60"/>
      <c r="G52" s="60"/>
      <c r="H52" s="60"/>
      <c r="I52" s="60"/>
      <c r="J52" s="61"/>
      <c r="K52" s="60"/>
      <c r="L52" s="60"/>
      <c r="M52" s="60"/>
      <c r="N52" s="62"/>
      <c r="O52" s="63"/>
      <c r="P52" s="63"/>
      <c r="Q52" s="60"/>
    </row>
    <row r="53" s="10" customFormat="1" ht="12" spans="1:17">
      <c r="D53" s="58"/>
      <c r="E53" s="59"/>
      <c r="F53" s="60"/>
      <c r="G53" s="60"/>
      <c r="H53" s="60"/>
      <c r="I53" s="60"/>
      <c r="J53" s="61"/>
      <c r="K53" s="60"/>
      <c r="L53" s="60"/>
      <c r="M53" s="60"/>
      <c r="N53" s="62"/>
      <c r="O53" s="63"/>
      <c r="P53" s="63"/>
      <c r="Q53" s="60"/>
    </row>
    <row r="54" s="10" customFormat="1" ht="12" spans="1:17">
      <c r="D54" s="58"/>
      <c r="E54" s="59"/>
      <c r="F54" s="60"/>
      <c r="G54" s="60"/>
      <c r="H54" s="60"/>
      <c r="I54" s="60"/>
      <c r="J54" s="61"/>
      <c r="K54" s="60"/>
      <c r="L54" s="60"/>
      <c r="M54" s="60"/>
      <c r="N54" s="62"/>
      <c r="O54" s="63"/>
      <c r="P54" s="63"/>
      <c r="Q54" s="60"/>
    </row>
    <row r="55" s="10" customFormat="1" ht="12" spans="1:17">
      <c r="D55" s="58"/>
      <c r="E55" s="59"/>
      <c r="F55" s="60"/>
      <c r="G55" s="60"/>
      <c r="H55" s="60"/>
      <c r="I55" s="60"/>
      <c r="J55" s="61"/>
      <c r="K55" s="60"/>
      <c r="L55" s="60"/>
      <c r="M55" s="60"/>
      <c r="N55" s="62"/>
      <c r="O55" s="63"/>
      <c r="P55" s="63"/>
      <c r="Q55" s="60"/>
    </row>
    <row r="56" s="10" customFormat="1" ht="12" spans="1:17">
      <c r="D56" s="58"/>
      <c r="E56" s="59"/>
      <c r="F56" s="60"/>
      <c r="G56" s="60"/>
      <c r="H56" s="60"/>
      <c r="I56" s="60"/>
      <c r="J56" s="61"/>
      <c r="K56" s="60"/>
      <c r="L56" s="60"/>
      <c r="M56" s="60"/>
      <c r="N56" s="62"/>
      <c r="O56" s="63"/>
      <c r="P56" s="63"/>
      <c r="Q56" s="60"/>
    </row>
    <row r="57" s="10" customFormat="1" ht="12" spans="1:17">
      <c r="D57" s="58"/>
      <c r="E57" s="59"/>
      <c r="F57" s="60"/>
      <c r="G57" s="60"/>
      <c r="H57" s="60"/>
      <c r="I57" s="60"/>
      <c r="J57" s="61"/>
      <c r="K57" s="60"/>
      <c r="L57" s="60"/>
      <c r="M57" s="60"/>
      <c r="N57" s="62"/>
      <c r="O57" s="63"/>
      <c r="P57" s="63"/>
      <c r="Q57" s="60"/>
    </row>
    <row r="58" s="10" customFormat="1" ht="12" spans="1:17">
      <c r="D58" s="58"/>
      <c r="E58" s="59"/>
      <c r="F58" s="60"/>
      <c r="G58" s="60"/>
      <c r="H58" s="60"/>
      <c r="I58" s="60"/>
      <c r="J58" s="61"/>
      <c r="K58" s="60"/>
      <c r="L58" s="60"/>
      <c r="M58" s="60"/>
      <c r="N58" s="62"/>
      <c r="O58" s="63"/>
      <c r="P58" s="63"/>
      <c r="Q58" s="60"/>
    </row>
    <row r="59" s="10" customFormat="1" ht="12" spans="1:17">
      <c r="D59" s="58"/>
      <c r="E59" s="59"/>
      <c r="F59" s="60"/>
      <c r="G59" s="60"/>
      <c r="H59" s="60"/>
      <c r="I59" s="60"/>
      <c r="J59" s="61"/>
      <c r="K59" s="60"/>
      <c r="L59" s="60"/>
      <c r="M59" s="60"/>
      <c r="N59" s="62"/>
      <c r="O59" s="63"/>
      <c r="P59" s="63"/>
      <c r="Q59" s="60"/>
    </row>
    <row r="60" s="10" customFormat="1" ht="12" spans="1:17">
      <c r="D60" s="58"/>
      <c r="E60" s="59"/>
      <c r="F60" s="60"/>
      <c r="G60" s="60"/>
      <c r="H60" s="60"/>
      <c r="I60" s="60"/>
      <c r="J60" s="61"/>
      <c r="K60" s="60"/>
      <c r="L60" s="60"/>
      <c r="M60" s="60"/>
      <c r="N60" s="62"/>
      <c r="O60" s="63"/>
      <c r="P60" s="63"/>
      <c r="Q60" s="60"/>
    </row>
    <row r="61" s="10" customFormat="1" ht="12" spans="1:17">
      <c r="D61" s="58"/>
      <c r="E61" s="59"/>
      <c r="F61" s="60"/>
      <c r="G61" s="60"/>
      <c r="H61" s="60"/>
      <c r="I61" s="60"/>
      <c r="J61" s="61"/>
      <c r="K61" s="60"/>
      <c r="L61" s="60"/>
      <c r="M61" s="60"/>
      <c r="N61" s="62"/>
      <c r="O61" s="63"/>
      <c r="P61" s="63"/>
      <c r="Q61" s="60"/>
    </row>
    <row r="62" s="10" customFormat="1" ht="12" spans="1:17">
      <c r="D62" s="58"/>
      <c r="E62" s="59"/>
      <c r="F62" s="60"/>
      <c r="G62" s="60"/>
      <c r="H62" s="60"/>
      <c r="I62" s="60"/>
      <c r="J62" s="61"/>
      <c r="K62" s="60"/>
      <c r="L62" s="60"/>
      <c r="M62" s="60"/>
      <c r="N62" s="62"/>
      <c r="O62" s="63"/>
      <c r="P62" s="63"/>
      <c r="Q62" s="60"/>
    </row>
    <row r="63" s="10" customFormat="1" ht="12" spans="1:17">
      <c r="D63" s="58"/>
      <c r="E63" s="59"/>
      <c r="F63" s="60"/>
      <c r="G63" s="60"/>
      <c r="H63" s="60"/>
      <c r="I63" s="60"/>
      <c r="J63" s="61"/>
      <c r="K63" s="60"/>
      <c r="L63" s="60"/>
      <c r="M63" s="60"/>
      <c r="N63" s="62"/>
      <c r="O63" s="63"/>
      <c r="P63" s="63"/>
      <c r="Q63" s="60"/>
    </row>
    <row r="64" s="10" customFormat="1" ht="12" spans="1:17">
      <c r="D64" s="58"/>
      <c r="E64" s="59"/>
      <c r="F64" s="60"/>
      <c r="G64" s="60"/>
      <c r="H64" s="60"/>
      <c r="I64" s="60"/>
      <c r="J64" s="61"/>
      <c r="K64" s="60"/>
      <c r="L64" s="60"/>
      <c r="M64" s="60"/>
      <c r="N64" s="62"/>
      <c r="O64" s="63"/>
      <c r="P64" s="63"/>
      <c r="Q64" s="60"/>
    </row>
    <row r="65" s="10" customFormat="1" ht="12" spans="1:17">
      <c r="D65" s="58"/>
      <c r="E65" s="59"/>
      <c r="F65" s="60"/>
      <c r="G65" s="60"/>
      <c r="H65" s="60"/>
      <c r="I65" s="60"/>
      <c r="J65" s="61"/>
      <c r="K65" s="60"/>
      <c r="L65" s="60"/>
      <c r="M65" s="60"/>
      <c r="N65" s="62"/>
      <c r="O65" s="63"/>
      <c r="P65" s="63"/>
      <c r="Q65" s="60"/>
    </row>
    <row r="66" s="10" customFormat="1" ht="12" spans="1:17">
      <c r="D66" s="58"/>
      <c r="E66" s="59"/>
      <c r="F66" s="60"/>
      <c r="G66" s="60"/>
      <c r="H66" s="60"/>
      <c r="I66" s="60"/>
      <c r="J66" s="61"/>
      <c r="K66" s="60"/>
      <c r="L66" s="60"/>
      <c r="M66" s="60"/>
      <c r="N66" s="62"/>
      <c r="O66" s="63"/>
      <c r="P66" s="63"/>
      <c r="Q66" s="60"/>
    </row>
    <row r="67" s="10" customFormat="1" ht="12" spans="1:17">
      <c r="D67" s="58"/>
      <c r="E67" s="59"/>
      <c r="F67" s="60"/>
      <c r="G67" s="60"/>
      <c r="H67" s="60"/>
      <c r="I67" s="60"/>
      <c r="J67" s="61"/>
      <c r="K67" s="60"/>
      <c r="L67" s="60"/>
      <c r="M67" s="60"/>
      <c r="N67" s="62"/>
      <c r="O67" s="63"/>
      <c r="P67" s="63"/>
      <c r="Q67" s="60"/>
    </row>
    <row r="68" s="10" customFormat="1" ht="12" spans="1:17">
      <c r="D68" s="58"/>
      <c r="E68" s="59"/>
      <c r="F68" s="60"/>
      <c r="G68" s="60"/>
      <c r="H68" s="60"/>
      <c r="I68" s="60"/>
      <c r="J68" s="61"/>
      <c r="K68" s="60"/>
      <c r="L68" s="60"/>
      <c r="M68" s="60"/>
      <c r="N68" s="62"/>
      <c r="O68" s="63"/>
      <c r="P68" s="63"/>
      <c r="Q68" s="60"/>
    </row>
    <row r="69" s="10" customFormat="1" ht="12" spans="1:17">
      <c r="D69" s="58"/>
      <c r="E69" s="59"/>
      <c r="F69" s="60"/>
      <c r="G69" s="60"/>
      <c r="H69" s="60"/>
      <c r="I69" s="60"/>
      <c r="J69" s="61"/>
      <c r="K69" s="60"/>
      <c r="L69" s="60"/>
      <c r="M69" s="60"/>
      <c r="N69" s="62"/>
      <c r="O69" s="63"/>
      <c r="P69" s="63"/>
      <c r="Q69" s="60"/>
    </row>
    <row r="70" s="10" customFormat="1" ht="12" spans="1:17">
      <c r="D70" s="58"/>
      <c r="E70" s="59"/>
      <c r="F70" s="60"/>
      <c r="G70" s="60"/>
      <c r="H70" s="60"/>
      <c r="I70" s="60"/>
      <c r="J70" s="61"/>
      <c r="K70" s="60"/>
      <c r="L70" s="60"/>
      <c r="M70" s="60"/>
      <c r="N70" s="62"/>
      <c r="O70" s="63"/>
      <c r="P70" s="63"/>
      <c r="Q70" s="60"/>
    </row>
    <row r="71" s="10" customFormat="1" ht="12" spans="1:17">
      <c r="D71" s="58"/>
      <c r="E71" s="59"/>
      <c r="F71" s="60"/>
      <c r="G71" s="60"/>
      <c r="H71" s="60"/>
      <c r="I71" s="60"/>
      <c r="J71" s="61"/>
      <c r="K71" s="60"/>
      <c r="L71" s="60"/>
      <c r="M71" s="60"/>
      <c r="N71" s="62"/>
      <c r="O71" s="63"/>
      <c r="P71" s="63"/>
      <c r="Q71" s="60"/>
    </row>
    <row r="72" s="10" customFormat="1" ht="12" spans="1:17">
      <c r="D72" s="58"/>
      <c r="E72" s="59"/>
      <c r="F72" s="60"/>
      <c r="G72" s="60"/>
      <c r="H72" s="60"/>
      <c r="I72" s="60"/>
      <c r="J72" s="61"/>
      <c r="K72" s="60"/>
      <c r="L72" s="60"/>
      <c r="M72" s="60"/>
      <c r="N72" s="62"/>
      <c r="O72" s="63"/>
      <c r="P72" s="63"/>
      <c r="Q72" s="60"/>
    </row>
    <row r="73" s="10" customFormat="1" ht="12" spans="1:17">
      <c r="D73" s="58"/>
      <c r="E73" s="59"/>
      <c r="F73" s="60"/>
      <c r="G73" s="60"/>
      <c r="H73" s="60"/>
      <c r="I73" s="60"/>
      <c r="J73" s="61"/>
      <c r="K73" s="60"/>
      <c r="L73" s="60"/>
      <c r="M73" s="60"/>
      <c r="N73" s="62"/>
      <c r="O73" s="63"/>
      <c r="P73" s="63"/>
      <c r="Q73" s="60"/>
    </row>
    <row r="74" s="10" customFormat="1" ht="12" spans="1:17">
      <c r="D74" s="58"/>
      <c r="E74" s="59"/>
      <c r="F74" s="60"/>
      <c r="G74" s="60"/>
      <c r="H74" s="60"/>
      <c r="I74" s="60"/>
      <c r="J74" s="61"/>
      <c r="K74" s="60"/>
      <c r="L74" s="60"/>
      <c r="M74" s="60"/>
      <c r="N74" s="62"/>
      <c r="O74" s="63"/>
      <c r="P74" s="63"/>
      <c r="Q74" s="60"/>
    </row>
    <row r="75" s="10" customFormat="1" ht="12" spans="1:17">
      <c r="D75" s="58"/>
      <c r="E75" s="59"/>
      <c r="F75" s="60"/>
      <c r="G75" s="60"/>
      <c r="H75" s="60"/>
      <c r="I75" s="60"/>
      <c r="J75" s="61"/>
      <c r="K75" s="60"/>
      <c r="L75" s="60"/>
      <c r="M75" s="60"/>
      <c r="N75" s="62"/>
      <c r="O75" s="63"/>
      <c r="P75" s="63"/>
      <c r="Q75" s="60"/>
    </row>
    <row r="76" s="10" customFormat="1" ht="12" spans="1:17">
      <c r="D76" s="58"/>
      <c r="E76" s="59"/>
      <c r="F76" s="60"/>
      <c r="G76" s="60"/>
      <c r="H76" s="60"/>
      <c r="I76" s="60"/>
      <c r="J76" s="61"/>
      <c r="K76" s="60"/>
      <c r="L76" s="60"/>
      <c r="M76" s="60"/>
      <c r="N76" s="62"/>
      <c r="O76" s="63"/>
      <c r="P76" s="63"/>
      <c r="Q76" s="60"/>
    </row>
    <row r="77" s="11" customFormat="1" spans="1:17">
      <c r="A77" s="10"/>
      <c r="B77" s="10"/>
      <c r="C77" s="10"/>
      <c r="D77" s="58"/>
      <c r="E77" s="59"/>
      <c r="F77" s="60"/>
      <c r="G77" s="60"/>
      <c r="H77" s="60"/>
      <c r="I77" s="60"/>
      <c r="J77" s="61"/>
      <c r="K77" s="60"/>
      <c r="L77" s="60"/>
      <c r="M77" s="60"/>
      <c r="N77" s="62"/>
      <c r="O77" s="63"/>
      <c r="P77" s="63"/>
      <c r="Q77" s="60"/>
    </row>
    <row r="78" s="11" customFormat="1" spans="1:17">
      <c r="A78" s="10"/>
      <c r="B78" s="10"/>
      <c r="C78" s="10"/>
      <c r="D78" s="58"/>
      <c r="E78" s="59"/>
      <c r="F78" s="60"/>
      <c r="G78" s="60"/>
      <c r="H78" s="60"/>
      <c r="I78" s="60"/>
      <c r="J78" s="61"/>
      <c r="K78" s="60"/>
      <c r="L78" s="60"/>
      <c r="M78" s="60"/>
      <c r="N78" s="62"/>
      <c r="O78" s="63"/>
      <c r="P78" s="63"/>
      <c r="Q78" s="60"/>
    </row>
    <row r="79" s="11" customFormat="1" spans="1:17">
      <c r="A79" s="10"/>
      <c r="B79" s="10"/>
      <c r="C79" s="10"/>
      <c r="D79" s="58"/>
      <c r="E79" s="59"/>
      <c r="F79" s="60"/>
      <c r="G79" s="60"/>
      <c r="H79" s="60"/>
      <c r="I79" s="14"/>
      <c r="J79" s="15"/>
      <c r="K79" s="14"/>
      <c r="L79" s="14"/>
      <c r="M79" s="14"/>
      <c r="N79" s="62"/>
      <c r="O79" s="63"/>
      <c r="P79" s="63"/>
      <c r="Q79" s="60"/>
    </row>
    <row r="80" s="11" customFormat="1" spans="1:17">
      <c r="A80" s="10"/>
      <c r="B80" s="10"/>
      <c r="C80" s="10"/>
      <c r="D80" s="58"/>
      <c r="E80" s="59"/>
      <c r="F80" s="60"/>
      <c r="G80" s="60"/>
      <c r="H80" s="60"/>
      <c r="I80" s="14"/>
      <c r="J80" s="15"/>
      <c r="K80" s="14"/>
      <c r="L80" s="14"/>
      <c r="M80" s="14"/>
      <c r="N80" s="62"/>
      <c r="O80" s="63"/>
      <c r="P80" s="63"/>
      <c r="Q80" s="60"/>
    </row>
    <row r="81" s="11" customFormat="1" spans="1:17">
      <c r="A81" s="10"/>
      <c r="B81" s="10"/>
      <c r="C81" s="10"/>
      <c r="D81" s="58"/>
      <c r="E81" s="59"/>
      <c r="F81" s="60"/>
      <c r="G81" s="60"/>
      <c r="H81" s="60"/>
      <c r="I81" s="14"/>
      <c r="J81" s="15"/>
      <c r="K81" s="14"/>
      <c r="L81" s="14"/>
      <c r="M81" s="14"/>
      <c r="N81" s="62"/>
      <c r="O81" s="63"/>
      <c r="P81" s="63"/>
      <c r="Q81" s="60"/>
    </row>
    <row r="82" s="11" customFormat="1" spans="1:17">
      <c r="A82" s="10"/>
      <c r="B82" s="10"/>
      <c r="C82" s="10"/>
      <c r="D82" s="58"/>
      <c r="E82" s="59"/>
      <c r="F82" s="60"/>
      <c r="G82" s="60"/>
      <c r="H82" s="60"/>
      <c r="I82" s="14"/>
      <c r="J82" s="15"/>
      <c r="K82" s="14"/>
      <c r="L82" s="14"/>
      <c r="M82" s="14"/>
      <c r="N82" s="62"/>
      <c r="O82" s="63"/>
      <c r="P82" s="63"/>
      <c r="Q82" s="60"/>
    </row>
    <row r="83" s="11" customFormat="1" spans="1:17">
      <c r="A83" s="10"/>
      <c r="B83" s="10"/>
      <c r="C83" s="10"/>
      <c r="D83" s="58"/>
      <c r="E83" s="59"/>
      <c r="F83" s="60"/>
      <c r="G83" s="60"/>
      <c r="H83" s="60"/>
      <c r="I83" s="14"/>
      <c r="J83" s="15"/>
      <c r="K83" s="14"/>
      <c r="L83" s="14"/>
      <c r="M83" s="14"/>
      <c r="N83" s="62"/>
      <c r="O83" s="63"/>
      <c r="P83" s="63"/>
      <c r="Q83" s="60"/>
    </row>
    <row r="84" s="11" customFormat="1" spans="1:17">
      <c r="A84" s="10"/>
      <c r="B84" s="10"/>
      <c r="C84" s="10"/>
      <c r="D84" s="58"/>
      <c r="E84" s="59"/>
      <c r="F84" s="60"/>
      <c r="G84" s="60"/>
      <c r="H84" s="60"/>
      <c r="I84" s="14"/>
      <c r="J84" s="15"/>
      <c r="K84" s="14"/>
      <c r="L84" s="14"/>
      <c r="M84" s="14"/>
      <c r="N84" s="62"/>
      <c r="O84" s="63"/>
      <c r="P84" s="63"/>
      <c r="Q84" s="60"/>
    </row>
    <row r="85" s="11" customFormat="1" spans="1:17">
      <c r="A85" s="10"/>
      <c r="B85" s="10"/>
      <c r="C85" s="10"/>
      <c r="D85" s="58"/>
      <c r="E85" s="59"/>
      <c r="F85" s="60"/>
      <c r="G85" s="60"/>
      <c r="H85" s="60"/>
      <c r="I85" s="14"/>
      <c r="J85" s="15"/>
      <c r="K85" s="14"/>
      <c r="L85" s="14"/>
      <c r="M85" s="14"/>
      <c r="N85" s="62"/>
      <c r="O85" s="63"/>
      <c r="P85" s="63"/>
      <c r="Q85" s="60"/>
    </row>
    <row r="86" s="11" customFormat="1" spans="1:17">
      <c r="A86" s="10"/>
      <c r="B86" s="10"/>
      <c r="C86" s="10"/>
      <c r="D86" s="58"/>
      <c r="E86" s="59"/>
      <c r="F86" s="60"/>
      <c r="G86" s="60"/>
      <c r="H86" s="60"/>
      <c r="I86" s="14"/>
      <c r="J86" s="15"/>
      <c r="K86" s="14"/>
      <c r="L86" s="14"/>
      <c r="M86" s="14"/>
      <c r="N86" s="62"/>
      <c r="O86" s="63"/>
      <c r="P86" s="63"/>
      <c r="Q86" s="60"/>
    </row>
  </sheetData>
  <mergeCells count="21">
    <mergeCell ref="A1:Q1"/>
    <mergeCell ref="G2:H2"/>
    <mergeCell ref="I2:M2"/>
    <mergeCell ref="B4:H4"/>
    <mergeCell ref="B5:H5"/>
    <mergeCell ref="B32:H32"/>
    <mergeCell ref="B40:H40"/>
    <mergeCell ref="B43:H43"/>
    <mergeCell ref="B45:H45"/>
    <mergeCell ref="B47:H47"/>
    <mergeCell ref="B49:H49"/>
    <mergeCell ref="A2:A3"/>
    <mergeCell ref="B2:B3"/>
    <mergeCell ref="C2:C3"/>
    <mergeCell ref="D2:D3"/>
    <mergeCell ref="E2:E3"/>
    <mergeCell ref="F2:F3"/>
    <mergeCell ref="N2:N3"/>
    <mergeCell ref="O2:O3"/>
    <mergeCell ref="P2:P3"/>
    <mergeCell ref="Q2:Q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Destiny</cp:lastModifiedBy>
  <dcterms:created xsi:type="dcterms:W3CDTF">2021-11-03T08:20:00Z</dcterms:created>
  <cp:lastPrinted>2023-10-10T08:55:00Z</cp:lastPrinted>
  <dcterms:modified xsi:type="dcterms:W3CDTF">2025-12-25T07:20:44Z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4E34ABAF7C95439898A9F302B3093657_13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