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Sheet1!#REF!</definedName>
    <definedName name="_xlnm._FilterDatabase" localSheetId="0" hidden="1">Sheet2!$A$5:$IR$5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<sst xmlns="http://schemas.openxmlformats.org/spreadsheetml/2006/main" count="29" uniqueCount="23">
  <si>
    <t>2023年7月-2024年1月方城县审计局等8个单位公益性岗位社会保险补贴的公示</t>
  </si>
  <si>
    <t xml:space="preserve">编制单位：方城县就业创业服务中心                                                                                      </t>
  </si>
  <si>
    <t>序号</t>
  </si>
  <si>
    <t>单位名称</t>
  </si>
  <si>
    <t>人月数</t>
  </si>
  <si>
    <t>补贴起始年月</t>
  </si>
  <si>
    <t>补贴结束年月</t>
  </si>
  <si>
    <t>个人社会保险补贴</t>
  </si>
  <si>
    <t>单位社会保险补贴</t>
  </si>
  <si>
    <t>养老保险金</t>
  </si>
  <si>
    <t>医疗保险金</t>
  </si>
  <si>
    <t>失业保险金</t>
  </si>
  <si>
    <t>大病救助</t>
  </si>
  <si>
    <t>合计</t>
  </si>
  <si>
    <t>工伤保险金</t>
  </si>
  <si>
    <t>方城县审计局</t>
  </si>
  <si>
    <t>方城县供销合作社联合社</t>
  </si>
  <si>
    <t>方城县乡村振兴局</t>
  </si>
  <si>
    <t>方城县乡村审计服务中心</t>
  </si>
  <si>
    <t>方城县老年社区服务中心</t>
  </si>
  <si>
    <t>方城县园林绿化中心</t>
  </si>
  <si>
    <t>方城县农村公路养护中心</t>
  </si>
  <si>
    <t>方城县退役军人事务局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</si>
</sst>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;[Red]0.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22"/>
      <name val="宋体"/>
      <charset val="134"/>
    </font>
    <font>
      <sz val="14"/>
      <name val="宋体"/>
      <charset val="134"/>
    </font>
    <font>
      <sz val="16"/>
      <name val="宋体"/>
      <charset val="134"/>
      <scheme val="minor"/>
    </font>
    <font>
      <b/>
      <sz val="16"/>
      <name val="仿宋"/>
      <charset val="134"/>
    </font>
    <font>
      <sz val="12"/>
      <name val="宋体"/>
      <charset val="134"/>
      <scheme val="minor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1805" y="224282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zoomScale="90" zoomScaleNormal="90" workbookViewId="0">
      <pane ySplit="5" topLeftCell="A6" activePane="bottomLeft" state="frozen"/>
      <selection/>
      <selection pane="bottomLeft" activeCell="P14" sqref="P14"/>
    </sheetView>
  </sheetViews>
  <sheetFormatPr defaultColWidth="9" defaultRowHeight="15.6"/>
  <cols>
    <col min="1" max="1" width="6.87962962962963" style="1" customWidth="1"/>
    <col min="2" max="2" width="32.8333333333333" style="1" customWidth="1"/>
    <col min="3" max="3" width="6.53703703703704" style="1" customWidth="1"/>
    <col min="4" max="5" width="13.6296296296296" style="1" customWidth="1"/>
    <col min="6" max="6" width="12.5925925925926" style="3" customWidth="1"/>
    <col min="7" max="7" width="12.5833333333333" style="3" customWidth="1"/>
    <col min="8" max="8" width="12.462962962963" style="3" customWidth="1"/>
    <col min="9" max="9" width="11.1111111111111" style="3" customWidth="1"/>
    <col min="10" max="10" width="13.0740740740741" style="3" customWidth="1"/>
    <col min="11" max="11" width="12.0925925925926" style="3" customWidth="1"/>
    <col min="12" max="12" width="12.5833333333333" style="3" customWidth="1"/>
    <col min="13" max="13" width="12.462962962963" style="3" customWidth="1"/>
    <col min="14" max="14" width="12.8333333333333" style="3" customWidth="1"/>
    <col min="15" max="15" width="10.9814814814815" style="3" customWidth="1"/>
    <col min="16" max="16" width="13.75" style="3" customWidth="1"/>
    <col min="17" max="17" width="10.5555555555556" style="1"/>
    <col min="18" max="16384" width="9" style="1"/>
  </cols>
  <sheetData>
    <row r="1" s="1" customFormat="1" spans="1:16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8" customHeight="1" spans="1:16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8" customHeight="1" spans="1:16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33" customHeight="1" spans="1:16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/>
      <c r="H4" s="10"/>
      <c r="I4" s="10"/>
      <c r="J4" s="10"/>
      <c r="K4" s="10" t="s">
        <v>8</v>
      </c>
      <c r="L4" s="10"/>
      <c r="M4" s="10"/>
      <c r="N4" s="10"/>
      <c r="O4" s="10"/>
      <c r="P4" s="10"/>
    </row>
    <row r="5" s="2" customFormat="1" ht="52" customHeight="1" spans="1:16">
      <c r="A5" s="8"/>
      <c r="B5" s="8"/>
      <c r="C5" s="8"/>
      <c r="D5" s="9"/>
      <c r="E5" s="9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9</v>
      </c>
      <c r="L5" s="11" t="s">
        <v>10</v>
      </c>
      <c r="M5" s="11" t="s">
        <v>11</v>
      </c>
      <c r="N5" s="11" t="s">
        <v>14</v>
      </c>
      <c r="O5" s="11" t="s">
        <v>12</v>
      </c>
      <c r="P5" s="11" t="s">
        <v>13</v>
      </c>
    </row>
    <row r="6" s="1" customFormat="1" ht="32" customHeight="1" spans="1:16">
      <c r="A6" s="12">
        <v>1</v>
      </c>
      <c r="B6" s="13" t="s">
        <v>15</v>
      </c>
      <c r="C6" s="14">
        <v>1</v>
      </c>
      <c r="D6" s="15">
        <v>202310</v>
      </c>
      <c r="E6" s="15">
        <v>202311</v>
      </c>
      <c r="F6" s="16">
        <v>572.64</v>
      </c>
      <c r="G6" s="17">
        <v>143.16</v>
      </c>
      <c r="H6" s="17">
        <v>21.48</v>
      </c>
      <c r="I6" s="17">
        <v>0</v>
      </c>
      <c r="J6" s="17">
        <f>I6+H6+G6+F6</f>
        <v>737.28</v>
      </c>
      <c r="K6" s="17">
        <v>1145.28</v>
      </c>
      <c r="L6" s="17">
        <v>572.64</v>
      </c>
      <c r="M6" s="17">
        <v>50.1</v>
      </c>
      <c r="N6" s="17">
        <v>28.64</v>
      </c>
      <c r="O6" s="17">
        <v>0</v>
      </c>
      <c r="P6" s="17">
        <f>O6+N6+M6+L6+K6</f>
        <v>1796.66</v>
      </c>
    </row>
    <row r="7" s="1" customFormat="1" ht="32" customHeight="1" spans="1:16">
      <c r="A7" s="12">
        <v>2</v>
      </c>
      <c r="B7" s="18" t="s">
        <v>16</v>
      </c>
      <c r="C7" s="14">
        <v>4</v>
      </c>
      <c r="D7" s="15">
        <v>202312</v>
      </c>
      <c r="E7" s="15">
        <v>202401</v>
      </c>
      <c r="F7" s="19">
        <v>1717.92</v>
      </c>
      <c r="G7" s="12">
        <v>501.06</v>
      </c>
      <c r="H7" s="12">
        <v>64.44</v>
      </c>
      <c r="I7" s="12">
        <v>860</v>
      </c>
      <c r="J7" s="17">
        <f>I7+H7+G7+F7</f>
        <v>3143.42</v>
      </c>
      <c r="K7" s="12">
        <v>3435.84</v>
      </c>
      <c r="L7" s="12">
        <v>2004.24</v>
      </c>
      <c r="M7" s="12">
        <v>150.3</v>
      </c>
      <c r="N7" s="12">
        <v>85.92</v>
      </c>
      <c r="O7" s="11">
        <v>860</v>
      </c>
      <c r="P7" s="17">
        <f t="shared" ref="P7:P12" si="0">O7+N7+M7+L7+K7</f>
        <v>6536.3</v>
      </c>
    </row>
    <row r="8" s="1" customFormat="1" ht="32" customHeight="1" spans="1:16">
      <c r="A8" s="12">
        <v>3</v>
      </c>
      <c r="B8" s="18" t="s">
        <v>17</v>
      </c>
      <c r="C8" s="14">
        <v>2</v>
      </c>
      <c r="D8" s="15">
        <v>202312</v>
      </c>
      <c r="E8" s="15">
        <v>202312</v>
      </c>
      <c r="F8" s="16">
        <v>572.64</v>
      </c>
      <c r="G8" s="17">
        <v>143.16</v>
      </c>
      <c r="H8" s="17">
        <v>21.48</v>
      </c>
      <c r="I8" s="17">
        <v>0</v>
      </c>
      <c r="J8" s="17">
        <f t="shared" ref="J7:J12" si="1">I8+H8+G8+F8</f>
        <v>737.28</v>
      </c>
      <c r="K8" s="17">
        <v>1145.28</v>
      </c>
      <c r="L8" s="17">
        <v>572.64</v>
      </c>
      <c r="M8" s="17">
        <v>50.1</v>
      </c>
      <c r="N8" s="17">
        <v>28.64</v>
      </c>
      <c r="O8" s="17">
        <v>0</v>
      </c>
      <c r="P8" s="17">
        <f t="shared" si="0"/>
        <v>1796.66</v>
      </c>
    </row>
    <row r="9" s="1" customFormat="1" ht="32" customHeight="1" spans="1:16">
      <c r="A9" s="12">
        <v>4</v>
      </c>
      <c r="B9" s="13" t="s">
        <v>18</v>
      </c>
      <c r="C9" s="14">
        <v>1</v>
      </c>
      <c r="D9" s="15">
        <v>202312</v>
      </c>
      <c r="E9" s="15">
        <v>202312</v>
      </c>
      <c r="F9" s="16">
        <v>286.32</v>
      </c>
      <c r="G9" s="17">
        <v>0</v>
      </c>
      <c r="H9" s="17">
        <v>10.74</v>
      </c>
      <c r="I9" s="17">
        <v>0</v>
      </c>
      <c r="J9" s="17">
        <f t="shared" si="1"/>
        <v>297.06</v>
      </c>
      <c r="K9" s="17">
        <v>572.64</v>
      </c>
      <c r="L9" s="17">
        <v>0</v>
      </c>
      <c r="M9" s="17">
        <v>25.05</v>
      </c>
      <c r="N9" s="17">
        <v>7.16</v>
      </c>
      <c r="O9" s="17">
        <v>0</v>
      </c>
      <c r="P9" s="17">
        <f t="shared" si="0"/>
        <v>604.85</v>
      </c>
    </row>
    <row r="10" s="1" customFormat="1" ht="32" customHeight="1" spans="1:16">
      <c r="A10" s="12">
        <v>5</v>
      </c>
      <c r="B10" s="13" t="s">
        <v>19</v>
      </c>
      <c r="C10" s="14">
        <v>11</v>
      </c>
      <c r="D10" s="15">
        <v>202312</v>
      </c>
      <c r="E10" s="15">
        <v>202312</v>
      </c>
      <c r="F10" s="16">
        <v>3149.52</v>
      </c>
      <c r="G10" s="17">
        <v>0</v>
      </c>
      <c r="H10" s="17">
        <v>118.14</v>
      </c>
      <c r="I10" s="17">
        <v>0</v>
      </c>
      <c r="J10" s="17">
        <f t="shared" si="1"/>
        <v>3267.66</v>
      </c>
      <c r="K10" s="17">
        <v>6299.04</v>
      </c>
      <c r="L10" s="17">
        <v>0</v>
      </c>
      <c r="M10" s="17">
        <v>275.55</v>
      </c>
      <c r="N10" s="17">
        <v>157.52</v>
      </c>
      <c r="O10" s="17">
        <v>0</v>
      </c>
      <c r="P10" s="17">
        <f t="shared" si="0"/>
        <v>6732.11</v>
      </c>
    </row>
    <row r="11" s="1" customFormat="1" ht="32" customHeight="1" spans="1:16">
      <c r="A11" s="12">
        <v>6</v>
      </c>
      <c r="B11" s="13" t="s">
        <v>20</v>
      </c>
      <c r="C11" s="14">
        <v>20</v>
      </c>
      <c r="D11" s="15">
        <v>202312</v>
      </c>
      <c r="E11" s="15">
        <v>202312</v>
      </c>
      <c r="F11" s="16">
        <v>5726.4</v>
      </c>
      <c r="G11" s="17">
        <v>0</v>
      </c>
      <c r="H11" s="17">
        <v>0</v>
      </c>
      <c r="I11" s="17">
        <v>0</v>
      </c>
      <c r="J11" s="17">
        <f t="shared" si="1"/>
        <v>5726.4</v>
      </c>
      <c r="K11" s="17">
        <v>8589.6</v>
      </c>
      <c r="L11" s="17">
        <v>0</v>
      </c>
      <c r="M11" s="17">
        <v>0</v>
      </c>
      <c r="N11" s="17">
        <v>0</v>
      </c>
      <c r="O11" s="17">
        <v>0</v>
      </c>
      <c r="P11" s="17">
        <f t="shared" si="0"/>
        <v>8589.6</v>
      </c>
    </row>
    <row r="12" s="1" customFormat="1" ht="32" customHeight="1" spans="1:16">
      <c r="A12" s="12">
        <v>7</v>
      </c>
      <c r="B12" s="13" t="s">
        <v>21</v>
      </c>
      <c r="C12" s="14">
        <v>4</v>
      </c>
      <c r="D12" s="15">
        <v>202312</v>
      </c>
      <c r="E12" s="15">
        <v>202312</v>
      </c>
      <c r="F12" s="16">
        <v>1145.28</v>
      </c>
      <c r="G12" s="17">
        <v>286.32</v>
      </c>
      <c r="H12" s="17">
        <v>42.96</v>
      </c>
      <c r="I12" s="17">
        <v>0</v>
      </c>
      <c r="J12" s="17">
        <f t="shared" si="1"/>
        <v>1474.56</v>
      </c>
      <c r="K12" s="17">
        <v>2290.56</v>
      </c>
      <c r="L12" s="17">
        <v>1145.28</v>
      </c>
      <c r="M12" s="17">
        <v>100.2</v>
      </c>
      <c r="N12" s="17">
        <v>100.2</v>
      </c>
      <c r="O12" s="17">
        <v>0</v>
      </c>
      <c r="P12" s="17">
        <f t="shared" si="0"/>
        <v>3636.24</v>
      </c>
    </row>
    <row r="13" s="1" customFormat="1" ht="28" customHeight="1" spans="1:16">
      <c r="A13" s="12">
        <v>8</v>
      </c>
      <c r="B13" s="20" t="s">
        <v>22</v>
      </c>
      <c r="C13" s="14">
        <v>22</v>
      </c>
      <c r="D13" s="15">
        <v>202307</v>
      </c>
      <c r="E13" s="15">
        <v>202312</v>
      </c>
      <c r="F13" s="16">
        <v>29490.96</v>
      </c>
      <c r="G13" s="17">
        <v>7301.16</v>
      </c>
      <c r="H13" s="17">
        <v>698.1</v>
      </c>
      <c r="I13" s="17">
        <v>1505</v>
      </c>
      <c r="J13" s="17">
        <v>38995.22</v>
      </c>
      <c r="K13" s="17">
        <v>58981.92</v>
      </c>
      <c r="L13" s="17">
        <v>31030.44</v>
      </c>
      <c r="M13" s="17">
        <v>1628.25</v>
      </c>
      <c r="N13" s="17">
        <v>945.12</v>
      </c>
      <c r="O13" s="17">
        <v>1505</v>
      </c>
      <c r="P13" s="17">
        <v>94090.73</v>
      </c>
    </row>
    <row r="14" s="1" customFormat="1" ht="28" customHeight="1" spans="1:16">
      <c r="A14" s="12"/>
      <c r="B14" s="18" t="s">
        <v>13</v>
      </c>
      <c r="C14" s="14"/>
      <c r="D14" s="21"/>
      <c r="E14" s="21"/>
      <c r="F14" s="17">
        <f t="shared" ref="F14:P14" si="2">SUM(F6:F13)</f>
        <v>42661.68</v>
      </c>
      <c r="G14" s="17">
        <f t="shared" si="2"/>
        <v>8374.86</v>
      </c>
      <c r="H14" s="17">
        <f t="shared" si="2"/>
        <v>977.34</v>
      </c>
      <c r="I14" s="17">
        <f t="shared" si="2"/>
        <v>2365</v>
      </c>
      <c r="J14" s="17">
        <f t="shared" si="2"/>
        <v>54378.88</v>
      </c>
      <c r="K14" s="17">
        <f t="shared" si="2"/>
        <v>82460.16</v>
      </c>
      <c r="L14" s="17">
        <f t="shared" si="2"/>
        <v>35325.24</v>
      </c>
      <c r="M14" s="17">
        <f t="shared" si="2"/>
        <v>2279.55</v>
      </c>
      <c r="N14" s="17">
        <f t="shared" si="2"/>
        <v>1353.2</v>
      </c>
      <c r="O14" s="17">
        <f t="shared" si="2"/>
        <v>2365</v>
      </c>
      <c r="P14" s="17">
        <f t="shared" si="2"/>
        <v>123783.15</v>
      </c>
    </row>
    <row r="20" spans="6:15">
      <c r="F20" s="22"/>
      <c r="G20" s="22"/>
      <c r="H20" s="22"/>
      <c r="I20" s="22"/>
      <c r="K20" s="22"/>
      <c r="L20" s="22"/>
      <c r="M20" s="22"/>
      <c r="N20" s="22"/>
      <c r="O20" s="22"/>
    </row>
  </sheetData>
  <mergeCells count="9">
    <mergeCell ref="A3:P3"/>
    <mergeCell ref="F4:J4"/>
    <mergeCell ref="K4:P4"/>
    <mergeCell ref="A4:A5"/>
    <mergeCell ref="B4:B5"/>
    <mergeCell ref="C4:C5"/>
    <mergeCell ref="D4:D5"/>
    <mergeCell ref="E4:E5"/>
    <mergeCell ref="A1:P2"/>
  </mergeCells>
  <pageMargins left="0.7" right="0.7" top="0.75" bottom="0.75" header="0.3" footer="0.3"/>
  <pageSetup paperSize="9" scale="66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5.6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杨沛</cp:lastModifiedBy>
  <dcterms:created xsi:type="dcterms:W3CDTF">2023-05-12T11:15:00Z</dcterms:created>
  <dcterms:modified xsi:type="dcterms:W3CDTF">2024-04-08T00:31:46Z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